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202300"/>
  <mc:AlternateContent xmlns:mc="http://schemas.openxmlformats.org/markup-compatibility/2006">
    <mc:Choice Requires="x15">
      <x15ac:absPath xmlns:x15ac="http://schemas.microsoft.com/office/spreadsheetml/2010/11/ac" url="https://iihs365.sharepoint.com/sites/VTrear-impact/Shared Documents/General/Phase 1/Rear 2.0 protocol development/December 2025 Protocol Package/"/>
    </mc:Choice>
  </mc:AlternateContent>
  <xr:revisionPtr revIDLastSave="62" documentId="8_{BCE24F22-CDAE-4135-8C2D-24899A3A49B7}" xr6:coauthVersionLast="47" xr6:coauthVersionMax="47" xr10:uidLastSave="{6F0B53CF-E6E8-487A-BFA9-52A81586EA04}"/>
  <bookViews>
    <workbookView xWindow="66120" yWindow="-120" windowWidth="51840" windowHeight="21120" xr2:uid="{00000000-000D-0000-FFFF-FFFF00000000}"/>
  </bookViews>
  <sheets>
    <sheet name="Set-up data" sheetId="15" r:id="rId1"/>
    <sheet name="General Information" sheetId="19" r:id="rId2"/>
    <sheet name="Time-history data" sheetId="17" r:id="rId3"/>
    <sheet name="Channel_translation" sheetId="18" r:id="rId4"/>
  </sheets>
  <definedNames>
    <definedName name="Accel_AvgG">#REF!</definedName>
    <definedName name="Accel_Peak">#REF!</definedName>
    <definedName name="Accel_TimeToZero">#REF!</definedName>
    <definedName name="Accel_TotalDeltaV">#REF!</definedName>
    <definedName name="Accel_ZeroMS">#REF!</definedName>
    <definedName name="antiwhiplash">#REF!</definedName>
    <definedName name="ATD_h">#REF!</definedName>
    <definedName name="ATD_v">#REF!</definedName>
    <definedName name="ATDBuildLevel">#REF!</definedName>
    <definedName name="ATDID">#REF!</definedName>
    <definedName name="BioRID_Test_Number">#REF!</definedName>
    <definedName name="Comment">#REF!</definedName>
    <definedName name="cushionextension">#REF!</definedName>
    <definedName name="DeltaV_Criteria">#REF!</definedName>
    <definedName name="DeltaV_kph">#REF!</definedName>
    <definedName name="Dynamic_Rating">#REF!</definedName>
    <definedName name="DynamicRating">#REF!</definedName>
    <definedName name="End_Time_Criteria">#REF!</definedName>
    <definedName name="End_Time_ms">#REF!</definedName>
    <definedName name="HCT_Criteria">#REF!</definedName>
    <definedName name="HCT_End">#REF!</definedName>
    <definedName name="Head_Contact_Time">#REF!</definedName>
    <definedName name="heated">#REF!</definedName>
    <definedName name="HeightAdj">#REF!</definedName>
    <definedName name="HRMD_h">#REF!</definedName>
    <definedName name="HRMD_v">#REF!</definedName>
    <definedName name="IDandName">#REF!</definedName>
    <definedName name="LCompression">#REF!</definedName>
    <definedName name="LCompression_t">#REF!</definedName>
    <definedName name="LTension">#REF!</definedName>
    <definedName name="LTension_t">#REF!</definedName>
    <definedName name="lumbar">#REF!</definedName>
    <definedName name="material">#REF!</definedName>
    <definedName name="MaxHeadG">#REF!</definedName>
    <definedName name="MaxHeadG_t">#REF!</definedName>
    <definedName name="Maximum_Shear_Force_N_">#REF!</definedName>
    <definedName name="Maximum_T1_Acceleration_g_">#REF!</definedName>
    <definedName name="Maximum_T1_Criteria">#REF!</definedName>
    <definedName name="Maximum_Tension_N_">#REF!</definedName>
    <definedName name="MaxLFX">#REF!</definedName>
    <definedName name="MaxLFX_t">#REF!</definedName>
    <definedName name="MaxLMY">#REF!</definedName>
    <definedName name="MaxLMY_t">#REF!</definedName>
    <definedName name="MaxMY">#REF!</definedName>
    <definedName name="MaxMy_t">#REF!</definedName>
    <definedName name="MaxNeckCompression">#REF!</definedName>
    <definedName name="MaxNeckCompression_t">#REF!</definedName>
    <definedName name="MaxNeckShear">#REF!</definedName>
    <definedName name="MaxNeckShear_t">#REF!</definedName>
    <definedName name="MaxNeckTension">#REF!</definedName>
    <definedName name="MaxNeckTension_t">#REF!</definedName>
    <definedName name="MaxNIC">#REF!</definedName>
    <definedName name="MaxNIC_t">#REF!</definedName>
    <definedName name="MaxT1XG">#REF!</definedName>
    <definedName name="MaxT1XG_t">#REF!</definedName>
    <definedName name="MinLFX">#REF!</definedName>
    <definedName name="MinLFX_t">#REF!</definedName>
    <definedName name="MinLMY">#REF!</definedName>
    <definedName name="MinLMY_t">#REF!</definedName>
    <definedName name="MinMY">#REF!</definedName>
    <definedName name="MinMY_t">#REF!</definedName>
    <definedName name="MinNeckShear">#REF!</definedName>
    <definedName name="MinNeckShear_t">#REF!</definedName>
    <definedName name="NEA">#REF!</definedName>
    <definedName name="NEA_t">#REF!</definedName>
    <definedName name="Neck_Forces_Rating">#REF!</definedName>
    <definedName name="NEP">#REF!</definedName>
    <definedName name="NEP_t">#REF!</definedName>
    <definedName name="NFA">#REF!</definedName>
    <definedName name="NFA_t">#REF!</definedName>
    <definedName name="NFP">#REF!</definedName>
    <definedName name="NFP_t">#REF!</definedName>
    <definedName name="NIJ_NCE">#REF!</definedName>
    <definedName name="NIJ_NCE_t">#REF!</definedName>
    <definedName name="NIJ_NCF">#REF!</definedName>
    <definedName name="NIJ_NCF_t">#REF!</definedName>
    <definedName name="NIJ_NTE">#REF!</definedName>
    <definedName name="NIJ_NTE_t">#REF!</definedName>
    <definedName name="NIJ_NTF">#REF!</definedName>
    <definedName name="NIJ_NTF_t">#REF!</definedName>
    <definedName name="Overall_Rating">#REF!</definedName>
    <definedName name="Peak_Acceleration_Criteria">#REF!</definedName>
    <definedName name="Peak_Acceleration_g_">#REF!</definedName>
    <definedName name="ProtocolFileNumber">#REF!</definedName>
    <definedName name="RebVel">#REF!</definedName>
    <definedName name="RebVel_t">#REF!</definedName>
    <definedName name="seatback">#REF!</definedName>
    <definedName name="seatheight">#REF!</definedName>
    <definedName name="seatpanheight">#REF!</definedName>
    <definedName name="seatpantilt">#REF!</definedName>
    <definedName name="seattilt">#REF!</definedName>
    <definedName name="sidebolster">#REF!</definedName>
    <definedName name="t0_Acceleration_Criteria">#REF!</definedName>
    <definedName name="t0_Acceleration_g_">#REF!</definedName>
    <definedName name="TestDate">#REF!</definedName>
    <definedName name="TestId">#REF!</definedName>
    <definedName name="TiltAdj">#REF!</definedName>
    <definedName name="TimeToHrContact">#REF!</definedName>
    <definedName name="track">#REF!</definedName>
    <definedName name="upperseatback">#REF!</definedName>
    <definedName name="Year_Make_Mode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15" l="1"/>
  <c r="D10" i="15"/>
  <c r="H50" i="15"/>
  <c r="J45" i="15"/>
  <c r="H45" i="15"/>
  <c r="H47" i="15"/>
  <c r="H43" i="15"/>
  <c r="J38" i="15"/>
  <c r="H38" i="15"/>
  <c r="H40" i="15"/>
  <c r="J29" i="15"/>
  <c r="J30" i="15"/>
  <c r="I29" i="15"/>
  <c r="I30" i="15"/>
  <c r="H29" i="15"/>
  <c r="H30" i="15"/>
  <c r="J28" i="15"/>
  <c r="I28" i="15"/>
  <c r="H28" i="15"/>
  <c r="B3" i="15"/>
  <c r="B2" i="15"/>
  <c r="B4" i="15"/>
  <c r="D9" i="15"/>
  <c r="D16" i="15"/>
  <c r="D18" i="15"/>
  <c r="D17" i="15"/>
  <c r="D15" i="15"/>
  <c r="D14" i="15"/>
  <c r="D12" i="15"/>
  <c r="D13" i="15"/>
  <c r="D11" i="15"/>
  <c r="R4" i="15"/>
  <c r="R3" i="15"/>
  <c r="R2" i="15"/>
</calcChain>
</file>

<file path=xl/sharedStrings.xml><?xml version="1.0" encoding="utf-8"?>
<sst xmlns="http://schemas.openxmlformats.org/spreadsheetml/2006/main" count="207" uniqueCount="152">
  <si>
    <t>X positive forward</t>
  </si>
  <si>
    <t>Year</t>
  </si>
  <si>
    <t>Full down</t>
  </si>
  <si>
    <t xml:space="preserve">Full rear </t>
  </si>
  <si>
    <t>Back of left HR post</t>
  </si>
  <si>
    <t>Cloth</t>
  </si>
  <si>
    <t>Fixed</t>
  </si>
  <si>
    <t>Y positive rightward</t>
  </si>
  <si>
    <t>Make</t>
  </si>
  <si>
    <t>X positive rearward</t>
  </si>
  <si>
    <t>2nd position</t>
  </si>
  <si>
    <t>Back of right HR post</t>
  </si>
  <si>
    <t>Leather\Synthetic leather</t>
  </si>
  <si>
    <t>Manual</t>
  </si>
  <si>
    <t>Manual, 2-way</t>
  </si>
  <si>
    <t>Manual, non-locking</t>
  </si>
  <si>
    <t>Z positive downward</t>
  </si>
  <si>
    <t>Model</t>
  </si>
  <si>
    <t>3rd position</t>
  </si>
  <si>
    <t>Bar placed on seatback</t>
  </si>
  <si>
    <t>Electric</t>
  </si>
  <si>
    <t>Manual, 4-way</t>
  </si>
  <si>
    <t>Manual, locking</t>
  </si>
  <si>
    <t>4th position</t>
  </si>
  <si>
    <t>Other</t>
  </si>
  <si>
    <t>Electric, 2-way</t>
  </si>
  <si>
    <t xml:space="preserve">Seat </t>
  </si>
  <si>
    <t xml:space="preserve">Head restraint </t>
  </si>
  <si>
    <t>5th position</t>
  </si>
  <si>
    <t>Electric, 4-way</t>
  </si>
  <si>
    <t>Automatically adjusting</t>
  </si>
  <si>
    <t>Seat adjustments</t>
  </si>
  <si>
    <t>Type</t>
  </si>
  <si>
    <t>Position for testing</t>
  </si>
  <si>
    <t>Number of positions (Full down/rear = 1)</t>
  </si>
  <si>
    <t>Position for testing (Full down/rear = 1)</t>
  </si>
  <si>
    <t>Z positive upward</t>
  </si>
  <si>
    <t>6th position</t>
  </si>
  <si>
    <t>Material</t>
  </si>
  <si>
    <t>Height adjust</t>
  </si>
  <si>
    <t>7th position</t>
  </si>
  <si>
    <t>Track</t>
  </si>
  <si>
    <t>Tilt adjust</t>
  </si>
  <si>
    <t>8th position</t>
  </si>
  <si>
    <t>Seat back</t>
  </si>
  <si>
    <t>Anti-whiplash mechanism</t>
  </si>
  <si>
    <t>Please enter description here</t>
  </si>
  <si>
    <t>9th position</t>
  </si>
  <si>
    <t>Seat height</t>
  </si>
  <si>
    <t>10th position</t>
  </si>
  <si>
    <t>Seat tilt</t>
  </si>
  <si>
    <t>11th position</t>
  </si>
  <si>
    <t>Seat cushion height</t>
  </si>
  <si>
    <t>12th position</t>
  </si>
  <si>
    <t>Seat cushion tilt</t>
  </si>
  <si>
    <t>13th position</t>
  </si>
  <si>
    <t>Lumbar</t>
  </si>
  <si>
    <t>14th position</t>
  </si>
  <si>
    <t>Upper seat back of a two point articulating seat back</t>
  </si>
  <si>
    <t>15th position</t>
  </si>
  <si>
    <t>Cushion Extension</t>
  </si>
  <si>
    <t>Full up</t>
  </si>
  <si>
    <t>Full forward</t>
  </si>
  <si>
    <t>Side Bolster</t>
  </si>
  <si>
    <t>Coordinate locations</t>
  </si>
  <si>
    <t>X (mm)</t>
  </si>
  <si>
    <t>Y (mm)</t>
  </si>
  <si>
    <t>Z (mm)</t>
  </si>
  <si>
    <t>Degrees</t>
  </si>
  <si>
    <t>∆X (mm)</t>
  </si>
  <si>
    <t>∆Y (mm)</t>
  </si>
  <si>
    <t>∆Z (mm)</t>
  </si>
  <si>
    <t>Fixed Seat/Vehicle Point Locations</t>
  </si>
  <si>
    <t>Heel point</t>
  </si>
  <si>
    <t>Left track angle</t>
  </si>
  <si>
    <t>Right track angle</t>
  </si>
  <si>
    <t>Seatback angle</t>
  </si>
  <si>
    <t>Seatback angle measurement location</t>
  </si>
  <si>
    <t>Center recliner (unweighted)</t>
  </si>
  <si>
    <t>Head restraint post point (unweighted)</t>
  </si>
  <si>
    <t>Manikin Torso angle</t>
  </si>
  <si>
    <t>Manikin H-point</t>
  </si>
  <si>
    <t>Manikin back of head point</t>
  </si>
  <si>
    <t>Manikin backset</t>
  </si>
  <si>
    <t>BioRID pelvic angle</t>
  </si>
  <si>
    <t>BioRID H-point</t>
  </si>
  <si>
    <t>BioRID back of head point</t>
  </si>
  <si>
    <t>BioRID backset</t>
  </si>
  <si>
    <t>Center recliner (weighted)</t>
  </si>
  <si>
    <t>Head restraint post point (weighted)</t>
  </si>
  <si>
    <t>Time</t>
  </si>
  <si>
    <t>Head_x_acc</t>
  </si>
  <si>
    <t>Head_y_acc</t>
  </si>
  <si>
    <t>Head_z_acc</t>
  </si>
  <si>
    <t>T1_x_acc_left</t>
  </si>
  <si>
    <t>T1_z_acc_left</t>
  </si>
  <si>
    <t>T1_x_acc_right</t>
  </si>
  <si>
    <t>L1_x_acc</t>
  </si>
  <si>
    <t>L1_z_acc</t>
  </si>
  <si>
    <t>Pelvis_x_acc</t>
  </si>
  <si>
    <t>Pelvis_y_acc</t>
  </si>
  <si>
    <t>Pelvis_z_acc</t>
  </si>
  <si>
    <t>Upper_neck_FOX</t>
  </si>
  <si>
    <t>Upper_neck_FOZ</t>
  </si>
  <si>
    <t>Upper_neck_MOY</t>
  </si>
  <si>
    <t>Sled_x_acc</t>
  </si>
  <si>
    <t>Sled_y_acc</t>
  </si>
  <si>
    <t>Sled_z_acc</t>
  </si>
  <si>
    <t>(s)</t>
  </si>
  <si>
    <t>(g)</t>
  </si>
  <si>
    <t>(N)</t>
  </si>
  <si>
    <t>(N-m)</t>
  </si>
  <si>
    <t>`</t>
  </si>
  <si>
    <t>IIHS_channel_name</t>
  </si>
  <si>
    <t>Automaker_channel_name</t>
  </si>
  <si>
    <t>Y positive leftward</t>
  </si>
  <si>
    <t>Distances between relative points</t>
  </si>
  <si>
    <t>Right front bolt hole to left front</t>
  </si>
  <si>
    <t>Right rear bolt hole to left front</t>
  </si>
  <si>
    <t>Left rear bolt hole to left front</t>
  </si>
  <si>
    <t>Heel point to left front bolt hole</t>
  </si>
  <si>
    <t>HR post to recliner center (unweighted)</t>
  </si>
  <si>
    <t>HR post to recliner center (weighted)</t>
  </si>
  <si>
    <t xml:space="preserve">Calculated distances </t>
  </si>
  <si>
    <t>Coordinate System (PLEASE SELECT EACH AXIS BELOW)</t>
  </si>
  <si>
    <t>Calculated Weighted Seatback Angle (HRP/RC)</t>
  </si>
  <si>
    <t>Calculated Unweighted Seatback Angle (HRP/RC)</t>
  </si>
  <si>
    <t>Left front seatbolt hole</t>
  </si>
  <si>
    <t>Right front seatbolt hole</t>
  </si>
  <si>
    <t>Right rear seatbolt hole</t>
  </si>
  <si>
    <t>Left rear seatbolt hole</t>
  </si>
  <si>
    <t>Enter additional notes below:</t>
  </si>
  <si>
    <t>Response</t>
  </si>
  <si>
    <t>Time-history frequency in Hz</t>
  </si>
  <si>
    <t>Head_contact</t>
  </si>
  <si>
    <t>Data/video characteristic</t>
  </si>
  <si>
    <r>
      <t xml:space="preserve">Head contact time begin in </t>
    </r>
    <r>
      <rPr>
        <b/>
        <u/>
        <sz val="10"/>
        <color theme="0"/>
        <rFont val="Arial"/>
        <family val="2"/>
      </rPr>
      <t>ms</t>
    </r>
    <r>
      <rPr>
        <b/>
        <sz val="10"/>
        <color theme="0"/>
        <rFont val="Arial"/>
        <family val="2"/>
      </rPr>
      <t xml:space="preserve"> in the same time reference as the data in the Time-history data sheet (no shift)</t>
    </r>
  </si>
  <si>
    <t>NA</t>
  </si>
  <si>
    <r>
      <t xml:space="preserve">Head contact time end in </t>
    </r>
    <r>
      <rPr>
        <b/>
        <u/>
        <sz val="10"/>
        <color theme="0"/>
        <rFont val="Arial"/>
        <family val="2"/>
      </rPr>
      <t>ms</t>
    </r>
    <r>
      <rPr>
        <b/>
        <sz val="10"/>
        <color theme="0"/>
        <rFont val="Arial"/>
        <family val="2"/>
      </rPr>
      <t xml:space="preserve"> in the same time reference as the data in the Time-history data sheet (no shift)</t>
    </r>
  </si>
  <si>
    <t>Head Restraint Point (HRP) @ Test Position (unweighted)</t>
  </si>
  <si>
    <t>Highest point on head restraint (unweighted)</t>
  </si>
  <si>
    <t>Head Restraint Point (HRP) @ Test Position (weighted)</t>
  </si>
  <si>
    <t>Number of tests since certificaion</t>
  </si>
  <si>
    <t>BioRID jacket validation pass?</t>
  </si>
  <si>
    <t>BioRID lower torso validation pass?</t>
  </si>
  <si>
    <t>BioRID dummy certification test pass?</t>
  </si>
  <si>
    <t>Yes</t>
  </si>
  <si>
    <t>No</t>
  </si>
  <si>
    <t>Note: Seatbolt locations should be taken in the center of the bolt hole on the top surface of the track  where it contacts the mount (See example figure below). If bolt hole locations are taken with bolts in the hole, collect a point on the top surface of the track next to the left front seatbolt hole and place it in the "Outboard seat track reference" cells.</t>
  </si>
  <si>
    <t>Outboard seat track reference</t>
  </si>
  <si>
    <t>Sled_y_acc
(not required)</t>
  </si>
  <si>
    <t>Sled_z_acc
(not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</si>
</sst>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2"/>
      <name val="Arial"/>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0"/>
      <name val="Arial"/>
      <family val="2"/>
    </font>
    <font>
      <b/>
      <sz val="10"/>
      <name val="Arial"/>
      <family val="2"/>
    </font>
    <font>
      <sz val="12"/>
      <name val="Arial"/>
      <family val="2"/>
    </font>
    <font>
      <sz val="10"/>
      <name val="Arial"/>
      <family val="2"/>
    </font>
    <font>
      <sz val="10"/>
      <color rgb="FFFF0000"/>
      <name val="Arial"/>
      <family val="2"/>
    </font>
    <font>
      <b/>
      <sz val="10"/>
      <name val="Aptos Narrow"/>
      <family val="2"/>
    </font>
    <font>
      <sz val="8"/>
      <name val="Arial"/>
      <family val="2"/>
    </font>
    <font>
      <sz val="10"/>
      <color theme="1"/>
      <name val="Arial"/>
      <family val="2"/>
    </font>
    <font>
      <b/>
      <sz val="10"/>
      <color theme="1"/>
      <name val="Arial"/>
      <family val="2"/>
    </font>
    <font>
      <b/>
      <sz val="12"/>
      <color theme="1"/>
      <name val="Arial"/>
      <family val="2"/>
    </font>
    <font>
      <b/>
      <sz val="14"/>
      <color theme="1"/>
      <name val="Arial"/>
      <family val="2"/>
    </font>
    <font>
      <b/>
      <sz val="12"/>
      <name val="Arial"/>
      <family val="2"/>
    </font>
    <font>
      <i/>
      <sz val="9"/>
      <name val="Arial"/>
      <family val="2"/>
    </font>
    <font>
      <b/>
      <sz val="12"/>
      <color theme="0"/>
      <name val="Arial"/>
      <family val="2"/>
    </font>
    <font>
      <b/>
      <sz val="14"/>
      <color theme="0"/>
      <name val="Arial"/>
      <family val="2"/>
    </font>
    <font>
      <sz val="10"/>
      <color theme="0"/>
      <name val="Arial"/>
      <family val="2"/>
    </font>
    <font>
      <b/>
      <sz val="12"/>
      <color theme="3"/>
      <name val="Arial"/>
      <family val="2"/>
    </font>
    <font>
      <b/>
      <sz val="10"/>
      <color theme="0"/>
      <name val="Arial"/>
      <family val="2"/>
    </font>
    <font>
      <sz val="12"/>
      <color theme="0"/>
      <name val="Arial"/>
      <family val="2"/>
    </font>
    <font>
      <b/>
      <u/>
      <sz val="10"/>
      <color theme="0"/>
      <name val="Arial"/>
      <family val="2"/>
    </font>
    <font>
      <sz val="12"/>
      <color theme="4"/>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3"/>
        <bgColor indexed="64"/>
      </patternFill>
    </fill>
    <fill>
      <patternFill patternType="solid">
        <fgColor theme="0"/>
        <bgColor indexed="64"/>
      </patternFill>
    </fill>
    <fill>
      <patternFill patternType="solid">
        <fgColor theme="4"/>
        <bgColor indexed="64"/>
      </patternFill>
    </fill>
    <fill>
      <patternFill patternType="solid">
        <fgColor theme="7" tint="0.79998168889431442"/>
        <bgColor indexed="64"/>
      </patternFill>
    </fill>
  </fills>
  <borders count="36">
    <border>
      <left/>
      <right/>
      <top/>
      <bottom/>
      <diagonal/>
    </border>
    <border>
      <left/>
      <right style="medium">
        <color indexed="22"/>
      </right>
      <top/>
      <bottom/>
      <diagonal/>
    </border>
    <border>
      <left style="medium">
        <color indexed="22"/>
      </left>
      <right/>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1" tint="0.499984740745262"/>
      </right>
      <top/>
      <bottom style="thin">
        <color theme="1" tint="0.499984740745262"/>
      </bottom>
      <diagonal/>
    </border>
    <border>
      <left/>
      <right style="thin">
        <color theme="1" tint="0.499984740745262"/>
      </right>
      <top/>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top style="thin">
        <color theme="1" tint="0.499984740745262"/>
      </top>
      <bottom/>
      <diagonal/>
    </border>
    <border>
      <left style="thin">
        <color theme="1" tint="0.499984740745262"/>
      </left>
      <right/>
      <top/>
      <bottom style="thin">
        <color theme="1" tint="0.499984740745262"/>
      </bottom>
      <diagonal/>
    </border>
    <border>
      <left/>
      <right style="thin">
        <color theme="1" tint="0.499984740745262"/>
      </right>
      <top style="thin">
        <color theme="1" tint="0.499984740745262"/>
      </top>
      <bottom/>
      <diagonal/>
    </border>
    <border>
      <left/>
      <right/>
      <top/>
      <bottom style="thin">
        <color indexed="64"/>
      </bottom>
      <diagonal/>
    </border>
    <border>
      <left style="thick">
        <color theme="3"/>
      </left>
      <right style="thick">
        <color theme="3"/>
      </right>
      <top style="thick">
        <color theme="3"/>
      </top>
      <bottom/>
      <diagonal/>
    </border>
    <border>
      <left style="thick">
        <color theme="3"/>
      </left>
      <right style="thick">
        <color theme="3"/>
      </right>
      <top/>
      <bottom/>
      <diagonal/>
    </border>
    <border>
      <left style="thick">
        <color theme="3"/>
      </left>
      <right style="thick">
        <color theme="3"/>
      </right>
      <top/>
      <bottom style="thick">
        <color theme="3"/>
      </bottom>
      <diagonal/>
    </border>
    <border>
      <left/>
      <right/>
      <top/>
      <bottom style="thin">
        <color theme="3"/>
      </bottom>
      <diagonal/>
    </border>
    <border>
      <left/>
      <right/>
      <top style="thin">
        <color theme="3"/>
      </top>
      <bottom style="thin">
        <color theme="3"/>
      </bottom>
      <diagonal/>
    </border>
    <border>
      <left/>
      <right style="thin">
        <color theme="1" tint="0.499984740745262"/>
      </right>
      <top/>
      <bottom style="thin">
        <color theme="3"/>
      </bottom>
      <diagonal/>
    </border>
    <border>
      <left/>
      <right style="thin">
        <color theme="1" tint="0.499984740745262"/>
      </right>
      <top style="thin">
        <color theme="3"/>
      </top>
      <bottom style="thin">
        <color theme="3"/>
      </bottom>
      <diagonal/>
    </border>
    <border>
      <left style="thin">
        <color theme="3"/>
      </left>
      <right style="thin">
        <color theme="1" tint="0.499984740745262"/>
      </right>
      <top/>
      <bottom style="thin">
        <color theme="3"/>
      </bottom>
      <diagonal/>
    </border>
    <border>
      <left style="thin">
        <color theme="3"/>
      </left>
      <right/>
      <top/>
      <bottom style="thin">
        <color theme="3"/>
      </bottom>
      <diagonal/>
    </border>
    <border>
      <left style="thin">
        <color theme="3"/>
      </left>
      <right style="thin">
        <color theme="1" tint="0.499984740745262"/>
      </right>
      <top style="thin">
        <color theme="3"/>
      </top>
      <bottom style="thin">
        <color theme="3"/>
      </bottom>
      <diagonal/>
    </border>
    <border>
      <left style="thin">
        <color theme="3"/>
      </left>
      <right/>
      <top style="thin">
        <color theme="3"/>
      </top>
      <bottom style="thin">
        <color theme="3"/>
      </bottom>
      <diagonal/>
    </border>
    <border>
      <left style="thin">
        <color theme="3"/>
      </left>
      <right style="thin">
        <color theme="3"/>
      </right>
      <top/>
      <bottom style="thin">
        <color theme="3"/>
      </bottom>
      <diagonal/>
    </border>
    <border>
      <left style="thin">
        <color theme="3"/>
      </left>
      <right style="thin">
        <color theme="3"/>
      </right>
      <top style="thin">
        <color theme="3"/>
      </top>
      <bottom style="thin">
        <color theme="3"/>
      </bottom>
      <diagonal/>
    </border>
    <border>
      <left/>
      <right/>
      <top style="thin">
        <color theme="3"/>
      </top>
      <bottom/>
      <diagonal/>
    </border>
    <border>
      <left/>
      <right style="thin">
        <color theme="1" tint="0.499984740745262"/>
      </right>
      <top style="thin">
        <color theme="3"/>
      </top>
      <bottom/>
      <diagonal/>
    </border>
    <border>
      <left style="medium">
        <color theme="0" tint="-0.24994659260841701"/>
      </left>
      <right/>
      <top/>
      <bottom/>
      <diagonal/>
    </border>
    <border>
      <left style="thin">
        <color theme="1" tint="0.499984740745262"/>
      </left>
      <right/>
      <top/>
      <bottom/>
      <diagonal/>
    </border>
    <border>
      <left style="thin">
        <color theme="1" tint="0.499984740745262"/>
      </left>
      <right/>
      <top/>
      <bottom style="thin">
        <color theme="3"/>
      </bottom>
      <diagonal/>
    </border>
    <border>
      <left/>
      <right style="medium">
        <color indexed="22"/>
      </right>
      <top style="thin">
        <color theme="1" tint="0.499984740745262"/>
      </top>
      <bottom/>
      <diagonal/>
    </border>
  </borders>
  <cellStyleXfs count="6">
    <xf numFmtId="0" fontId="0" fillId="0" borderId="0"/>
    <xf numFmtId="0" fontId="4" fillId="0" borderId="0"/>
    <xf numFmtId="0" fontId="3" fillId="0" borderId="0"/>
    <xf numFmtId="0" fontId="2" fillId="0" borderId="0"/>
    <xf numFmtId="0" fontId="1" fillId="0" borderId="0"/>
    <xf numFmtId="0" fontId="8" fillId="0" borderId="0"/>
  </cellStyleXfs>
  <cellXfs count="146">
    <xf numFmtId="0" fontId="0" fillId="0" borderId="0" xfId="0"/>
    <xf numFmtId="0" fontId="8" fillId="0" borderId="0" xfId="5" applyProtection="1">
      <protection locked="0"/>
    </xf>
    <xf numFmtId="0" fontId="9" fillId="0" borderId="0" xfId="5" applyFont="1" applyProtection="1">
      <protection locked="0"/>
    </xf>
    <xf numFmtId="0" fontId="8" fillId="2" borderId="0" xfId="5" applyFill="1" applyProtection="1">
      <protection locked="0"/>
    </xf>
    <xf numFmtId="0" fontId="8" fillId="2" borderId="0" xfId="5" applyFill="1" applyAlignment="1" applyProtection="1">
      <alignment horizontal="right"/>
      <protection locked="0"/>
    </xf>
    <xf numFmtId="0" fontId="8" fillId="0" borderId="0" xfId="5" applyAlignment="1" applyProtection="1">
      <alignment horizontal="center"/>
      <protection locked="0"/>
    </xf>
    <xf numFmtId="0" fontId="6" fillId="0" borderId="0" xfId="5" applyFont="1" applyProtection="1">
      <protection locked="0"/>
    </xf>
    <xf numFmtId="0" fontId="8" fillId="0" borderId="0" xfId="5" applyAlignment="1">
      <alignment horizontal="center"/>
    </xf>
    <xf numFmtId="2" fontId="8" fillId="0" borderId="0" xfId="5" applyNumberFormat="1" applyAlignment="1">
      <alignment horizontal="center"/>
    </xf>
    <xf numFmtId="0" fontId="13" fillId="2" borderId="7" xfId="5" applyFont="1" applyFill="1" applyBorder="1" applyAlignment="1" applyProtection="1">
      <alignment horizontal="center" vertical="center"/>
      <protection locked="0"/>
    </xf>
    <xf numFmtId="0" fontId="14" fillId="2" borderId="0" xfId="0" applyFont="1" applyFill="1" applyAlignment="1">
      <alignment horizontal="center" vertical="center"/>
    </xf>
    <xf numFmtId="0" fontId="8" fillId="0" borderId="0" xfId="5"/>
    <xf numFmtId="0" fontId="5" fillId="0" borderId="0" xfId="5" applyFont="1" applyProtection="1">
      <protection locked="0"/>
    </xf>
    <xf numFmtId="0" fontId="13" fillId="4" borderId="0" xfId="5" applyFont="1" applyFill="1" applyProtection="1">
      <protection locked="0"/>
    </xf>
    <xf numFmtId="0" fontId="15" fillId="4" borderId="0" xfId="5" applyFont="1" applyFill="1" applyAlignment="1">
      <alignment horizontal="center" vertical="center"/>
    </xf>
    <xf numFmtId="0" fontId="12" fillId="4" borderId="10" xfId="5" applyFont="1" applyFill="1" applyBorder="1" applyProtection="1">
      <protection locked="0"/>
    </xf>
    <xf numFmtId="0" fontId="12" fillId="4" borderId="8" xfId="5" applyFont="1" applyFill="1" applyBorder="1" applyProtection="1">
      <protection locked="0"/>
    </xf>
    <xf numFmtId="0" fontId="13" fillId="4" borderId="0" xfId="5" applyFont="1" applyFill="1" applyAlignment="1">
      <alignment horizontal="center" vertical="center"/>
    </xf>
    <xf numFmtId="0" fontId="13" fillId="4" borderId="9" xfId="5" applyFont="1" applyFill="1" applyBorder="1" applyAlignment="1">
      <alignment horizontal="center" vertical="center" wrapText="1"/>
    </xf>
    <xf numFmtId="0" fontId="13" fillId="4" borderId="0" xfId="5" applyFont="1" applyFill="1" applyAlignment="1">
      <alignment horizontal="center" vertical="center" wrapText="1"/>
    </xf>
    <xf numFmtId="0" fontId="13" fillId="4" borderId="13" xfId="5" applyFont="1" applyFill="1" applyBorder="1" applyAlignment="1">
      <alignment vertical="center" wrapText="1"/>
    </xf>
    <xf numFmtId="0" fontId="12" fillId="4" borderId="20" xfId="5" applyFont="1" applyFill="1" applyBorder="1" applyAlignment="1" applyProtection="1">
      <alignment horizontal="right" vertical="center"/>
      <protection locked="0"/>
    </xf>
    <xf numFmtId="0" fontId="12" fillId="4" borderId="21" xfId="5" applyFont="1" applyFill="1" applyBorder="1" applyAlignment="1" applyProtection="1">
      <alignment horizontal="right" vertical="center"/>
      <protection locked="0"/>
    </xf>
    <xf numFmtId="0" fontId="12" fillId="4" borderId="20" xfId="5" applyFont="1" applyFill="1" applyBorder="1" applyProtection="1">
      <protection locked="0"/>
    </xf>
    <xf numFmtId="0" fontId="12" fillId="4" borderId="21" xfId="5" applyFont="1" applyFill="1" applyBorder="1" applyProtection="1">
      <protection locked="0"/>
    </xf>
    <xf numFmtId="0" fontId="12" fillId="4" borderId="28" xfId="5" applyFont="1" applyFill="1" applyBorder="1" applyProtection="1">
      <protection locked="0"/>
    </xf>
    <xf numFmtId="0" fontId="12" fillId="4" borderId="29" xfId="5" applyFont="1" applyFill="1" applyBorder="1" applyProtection="1">
      <protection locked="0"/>
    </xf>
    <xf numFmtId="0" fontId="12" fillId="4" borderId="24" xfId="5" applyFont="1" applyFill="1" applyBorder="1" applyProtection="1">
      <protection locked="0"/>
    </xf>
    <xf numFmtId="0" fontId="12" fillId="4" borderId="26" xfId="5" applyFont="1" applyFill="1" applyBorder="1" applyProtection="1">
      <protection locked="0"/>
    </xf>
    <xf numFmtId="0" fontId="12" fillId="4" borderId="0" xfId="5" applyFont="1" applyFill="1" applyAlignment="1">
      <alignment wrapText="1"/>
    </xf>
    <xf numFmtId="0" fontId="12" fillId="4" borderId="0" xfId="5" applyFont="1" applyFill="1" applyAlignment="1">
      <alignment vertical="center" wrapText="1"/>
    </xf>
    <xf numFmtId="0" fontId="6" fillId="2" borderId="0" xfId="5" applyFont="1" applyFill="1" applyAlignment="1">
      <alignment vertical="center"/>
    </xf>
    <xf numFmtId="0" fontId="6" fillId="2" borderId="0" xfId="5" applyFont="1" applyFill="1" applyAlignment="1">
      <alignment horizontal="center"/>
    </xf>
    <xf numFmtId="0" fontId="10" fillId="2" borderId="1" xfId="5" applyFont="1" applyFill="1" applyBorder="1" applyAlignment="1">
      <alignment horizontal="center"/>
    </xf>
    <xf numFmtId="2" fontId="8" fillId="2" borderId="0" xfId="5" applyNumberFormat="1" applyFill="1" applyAlignment="1" applyProtection="1">
      <alignment horizontal="center"/>
      <protection locked="0"/>
    </xf>
    <xf numFmtId="2" fontId="6" fillId="2" borderId="1" xfId="5" applyNumberFormat="1" applyFont="1" applyFill="1" applyBorder="1" applyProtection="1">
      <protection locked="0"/>
    </xf>
    <xf numFmtId="2" fontId="8" fillId="2" borderId="1" xfId="5" applyNumberFormat="1" applyFill="1" applyBorder="1" applyAlignment="1" applyProtection="1">
      <alignment horizontal="center"/>
      <protection locked="0"/>
    </xf>
    <xf numFmtId="2" fontId="8" fillId="2" borderId="1" xfId="5" applyNumberFormat="1" applyFill="1" applyBorder="1" applyProtection="1">
      <protection locked="0"/>
    </xf>
    <xf numFmtId="0" fontId="5" fillId="2" borderId="0" xfId="5" applyFont="1" applyFill="1" applyAlignment="1">
      <alignment horizontal="right"/>
    </xf>
    <xf numFmtId="0" fontId="8" fillId="2" borderId="0" xfId="5" applyFill="1" applyAlignment="1">
      <alignment horizontal="right"/>
    </xf>
    <xf numFmtId="0" fontId="12" fillId="4" borderId="0" xfId="5" applyFont="1" applyFill="1"/>
    <xf numFmtId="0" fontId="12" fillId="4" borderId="0" xfId="5" applyFont="1" applyFill="1" applyAlignment="1">
      <alignment horizontal="left" vertical="center"/>
    </xf>
    <xf numFmtId="0" fontId="12" fillId="4" borderId="10" xfId="5" applyFont="1" applyFill="1" applyBorder="1"/>
    <xf numFmtId="0" fontId="5" fillId="2" borderId="0" xfId="5" applyFont="1" applyFill="1" applyAlignment="1">
      <alignment horizontal="right" vertical="center"/>
    </xf>
    <xf numFmtId="0" fontId="8" fillId="2" borderId="0" xfId="5" applyFill="1"/>
    <xf numFmtId="0" fontId="12" fillId="4" borderId="0" xfId="5" applyFont="1" applyFill="1" applyAlignment="1">
      <alignment horizontal="center" vertical="center"/>
    </xf>
    <xf numFmtId="0" fontId="12" fillId="4" borderId="9" xfId="5" applyFont="1" applyFill="1" applyBorder="1" applyAlignment="1">
      <alignment horizontal="center" vertical="center"/>
    </xf>
    <xf numFmtId="0" fontId="13" fillId="4" borderId="0" xfId="5" applyFont="1" applyFill="1"/>
    <xf numFmtId="0" fontId="12" fillId="4" borderId="9" xfId="5" applyFont="1" applyFill="1" applyBorder="1"/>
    <xf numFmtId="0" fontId="12" fillId="4" borderId="8" xfId="5" applyFont="1" applyFill="1" applyBorder="1"/>
    <xf numFmtId="0" fontId="6" fillId="5" borderId="0" xfId="5" applyFont="1" applyFill="1" applyAlignment="1">
      <alignment vertical="center"/>
    </xf>
    <xf numFmtId="0" fontId="8" fillId="5" borderId="0" xfId="5" applyFill="1"/>
    <xf numFmtId="0" fontId="8" fillId="5" borderId="1" xfId="5" applyFill="1" applyBorder="1"/>
    <xf numFmtId="2" fontId="8" fillId="5" borderId="0" xfId="5" applyNumberFormat="1" applyFill="1" applyAlignment="1">
      <alignment horizontal="center"/>
    </xf>
    <xf numFmtId="2" fontId="8" fillId="5" borderId="1" xfId="5" applyNumberFormat="1" applyFill="1" applyBorder="1" applyAlignment="1">
      <alignment horizontal="center"/>
    </xf>
    <xf numFmtId="0" fontId="8" fillId="5" borderId="0" xfId="5" applyFill="1" applyAlignment="1">
      <alignment horizontal="right"/>
    </xf>
    <xf numFmtId="2" fontId="8" fillId="5" borderId="0" xfId="5" applyNumberFormat="1" applyFill="1"/>
    <xf numFmtId="0" fontId="6" fillId="6" borderId="0" xfId="5" applyFont="1" applyFill="1" applyAlignment="1">
      <alignment horizontal="right"/>
    </xf>
    <xf numFmtId="0" fontId="6" fillId="6" borderId="0" xfId="5" applyFont="1" applyFill="1"/>
    <xf numFmtId="0" fontId="6" fillId="6" borderId="0" xfId="5" applyFont="1" applyFill="1" applyAlignment="1">
      <alignment horizontal="center"/>
    </xf>
    <xf numFmtId="0" fontId="8" fillId="6" borderId="0" xfId="5" applyFill="1"/>
    <xf numFmtId="0" fontId="8" fillId="6" borderId="2" xfId="5" applyFill="1" applyBorder="1" applyAlignment="1">
      <alignment horizontal="right"/>
    </xf>
    <xf numFmtId="0" fontId="8" fillId="6" borderId="0" xfId="5" applyFill="1" applyAlignment="1">
      <alignment horizontal="right"/>
    </xf>
    <xf numFmtId="0" fontId="8" fillId="6" borderId="0" xfId="5" applyFill="1" applyAlignment="1">
      <alignment horizontal="center"/>
    </xf>
    <xf numFmtId="2" fontId="8" fillId="6" borderId="0" xfId="5" applyNumberFormat="1" applyFill="1" applyAlignment="1">
      <alignment horizontal="center"/>
    </xf>
    <xf numFmtId="2" fontId="8" fillId="6" borderId="0" xfId="5" applyNumberFormat="1" applyFill="1" applyAlignment="1">
      <alignment horizontal="right"/>
    </xf>
    <xf numFmtId="2" fontId="8" fillId="6" borderId="32" xfId="5" applyNumberFormat="1" applyFill="1" applyBorder="1" applyAlignment="1">
      <alignment horizontal="right"/>
    </xf>
    <xf numFmtId="0" fontId="20" fillId="3" borderId="0" xfId="5" applyFont="1" applyFill="1" applyProtection="1">
      <protection locked="0"/>
    </xf>
    <xf numFmtId="0" fontId="20" fillId="3" borderId="9" xfId="5" applyFont="1" applyFill="1" applyBorder="1" applyProtection="1">
      <protection locked="0"/>
    </xf>
    <xf numFmtId="0" fontId="20" fillId="3" borderId="17" xfId="5" applyFont="1" applyFill="1" applyBorder="1" applyProtection="1">
      <protection locked="0"/>
    </xf>
    <xf numFmtId="0" fontId="19" fillId="3" borderId="9" xfId="5" applyFont="1" applyFill="1" applyBorder="1" applyAlignment="1">
      <alignment horizontal="right" vertical="center"/>
    </xf>
    <xf numFmtId="0" fontId="20" fillId="3" borderId="0" xfId="5" applyFont="1" applyFill="1"/>
    <xf numFmtId="0" fontId="20" fillId="3" borderId="9" xfId="5" applyFont="1" applyFill="1" applyBorder="1"/>
    <xf numFmtId="0" fontId="20" fillId="3" borderId="18" xfId="5" applyFont="1" applyFill="1" applyBorder="1" applyProtection="1">
      <protection locked="0"/>
    </xf>
    <xf numFmtId="0" fontId="19" fillId="3" borderId="0" xfId="5" applyFont="1" applyFill="1" applyAlignment="1">
      <alignment vertical="center"/>
    </xf>
    <xf numFmtId="0" fontId="20" fillId="3" borderId="19" xfId="5" applyFont="1" applyFill="1" applyBorder="1" applyProtection="1">
      <protection locked="0"/>
    </xf>
    <xf numFmtId="0" fontId="19" fillId="3" borderId="10" xfId="5" applyFont="1" applyFill="1" applyBorder="1" applyAlignment="1">
      <alignment vertical="center"/>
    </xf>
    <xf numFmtId="0" fontId="19" fillId="3" borderId="8" xfId="5" applyFont="1" applyFill="1" applyBorder="1" applyAlignment="1">
      <alignment vertical="center"/>
    </xf>
    <xf numFmtId="0" fontId="21" fillId="3" borderId="0" xfId="5" applyFont="1" applyFill="1" applyAlignment="1">
      <alignment vertical="center"/>
    </xf>
    <xf numFmtId="0" fontId="18" fillId="5" borderId="16" xfId="0" applyFont="1" applyFill="1" applyBorder="1" applyAlignment="1">
      <alignment horizontal="center" vertical="center"/>
    </xf>
    <xf numFmtId="0" fontId="22" fillId="5" borderId="0" xfId="5" applyFont="1" applyFill="1" applyAlignment="1">
      <alignment horizontal="center" vertical="center" wrapText="1"/>
    </xf>
    <xf numFmtId="0" fontId="23" fillId="5" borderId="0" xfId="0" applyFont="1" applyFill="1"/>
    <xf numFmtId="0" fontId="16" fillId="6" borderId="16" xfId="0" applyFont="1" applyFill="1" applyBorder="1" applyAlignment="1">
      <alignment horizontal="center" vertical="center"/>
    </xf>
    <xf numFmtId="0" fontId="0" fillId="6" borderId="0" xfId="0" applyFill="1"/>
    <xf numFmtId="0" fontId="22" fillId="3" borderId="0" xfId="5" applyFont="1" applyFill="1" applyAlignment="1">
      <alignment horizontal="center" vertical="center" wrapText="1"/>
    </xf>
    <xf numFmtId="0" fontId="22" fillId="3" borderId="0" xfId="0" applyFont="1" applyFill="1" applyAlignment="1">
      <alignment horizontal="center" vertical="center" wrapText="1"/>
    </xf>
    <xf numFmtId="0" fontId="0" fillId="6" borderId="0" xfId="0" applyFill="1" applyProtection="1">
      <protection locked="0"/>
    </xf>
    <xf numFmtId="0" fontId="7" fillId="0" borderId="0" xfId="0" applyFont="1" applyProtection="1">
      <protection locked="0"/>
    </xf>
    <xf numFmtId="0" fontId="0" fillId="0" borderId="0" xfId="0" applyProtection="1">
      <protection locked="0"/>
    </xf>
    <xf numFmtId="0" fontId="13" fillId="2" borderId="6" xfId="5" applyFont="1" applyFill="1" applyBorder="1" applyAlignment="1">
      <alignment horizontal="center" vertical="center"/>
    </xf>
    <xf numFmtId="0" fontId="13" fillId="2" borderId="7" xfId="5" applyFont="1" applyFill="1" applyBorder="1" applyAlignment="1">
      <alignment horizontal="center" vertical="center"/>
    </xf>
    <xf numFmtId="49" fontId="13" fillId="2" borderId="6" xfId="5" applyNumberFormat="1" applyFont="1" applyFill="1" applyBorder="1" applyAlignment="1">
      <alignment horizontal="center" vertical="center"/>
    </xf>
    <xf numFmtId="0" fontId="7" fillId="0" borderId="0" xfId="0" applyFont="1"/>
    <xf numFmtId="0" fontId="0" fillId="6" borderId="0" xfId="0" applyFill="1" applyAlignment="1" applyProtection="1">
      <alignment horizontal="center"/>
      <protection locked="0"/>
    </xf>
    <xf numFmtId="0" fontId="0" fillId="6" borderId="0" xfId="0" applyFill="1" applyAlignment="1" applyProtection="1">
      <alignment horizontal="center" vertical="center"/>
      <protection locked="0"/>
    </xf>
    <xf numFmtId="0" fontId="7" fillId="6" borderId="0" xfId="0" applyFont="1" applyFill="1" applyAlignment="1" applyProtection="1">
      <alignment horizontal="center" vertical="center"/>
      <protection locked="0"/>
    </xf>
    <xf numFmtId="0" fontId="0" fillId="6" borderId="0" xfId="0" applyFill="1" applyAlignment="1">
      <alignment horizontal="center"/>
    </xf>
    <xf numFmtId="0" fontId="25" fillId="5" borderId="0" xfId="0" applyFont="1" applyFill="1"/>
    <xf numFmtId="0" fontId="6" fillId="6" borderId="2" xfId="5" applyFont="1" applyFill="1" applyBorder="1" applyAlignment="1">
      <alignment horizontal="right"/>
    </xf>
    <xf numFmtId="0" fontId="5" fillId="0" borderId="34" xfId="5" applyFont="1" applyBorder="1"/>
    <xf numFmtId="0" fontId="8" fillId="0" borderId="20" xfId="5" applyBorder="1"/>
    <xf numFmtId="0" fontId="8" fillId="0" borderId="33" xfId="5" applyBorder="1" applyAlignment="1" applyProtection="1">
      <alignment horizontal="left" vertical="top" wrapText="1"/>
      <protection locked="0"/>
    </xf>
    <xf numFmtId="0" fontId="8" fillId="0" borderId="0" xfId="5" applyAlignment="1" applyProtection="1">
      <alignment horizontal="left" vertical="top" wrapText="1"/>
      <protection locked="0"/>
    </xf>
    <xf numFmtId="2" fontId="5" fillId="6" borderId="2" xfId="5" applyNumberFormat="1" applyFont="1" applyFill="1" applyBorder="1" applyAlignment="1">
      <alignment horizontal="right" vertical="center"/>
    </xf>
    <xf numFmtId="2" fontId="5" fillId="6" borderId="0" xfId="5" applyNumberFormat="1" applyFont="1" applyFill="1" applyAlignment="1">
      <alignment horizontal="right" vertical="center"/>
    </xf>
    <xf numFmtId="0" fontId="5" fillId="6" borderId="2" xfId="5" applyFont="1" applyFill="1" applyBorder="1" applyAlignment="1">
      <alignment horizontal="right" vertical="center"/>
    </xf>
    <xf numFmtId="0" fontId="5" fillId="6" borderId="0" xfId="5" applyFont="1" applyFill="1" applyAlignment="1">
      <alignment horizontal="right" vertical="center"/>
    </xf>
    <xf numFmtId="2" fontId="8" fillId="6" borderId="0" xfId="5" applyNumberFormat="1" applyFill="1" applyAlignment="1">
      <alignment horizontal="center" vertical="center"/>
    </xf>
    <xf numFmtId="2" fontId="6" fillId="6" borderId="2" xfId="5" applyNumberFormat="1" applyFont="1" applyFill="1" applyBorder="1" applyAlignment="1">
      <alignment horizontal="right"/>
    </xf>
    <xf numFmtId="2" fontId="6" fillId="6" borderId="0" xfId="5" applyNumberFormat="1" applyFont="1" applyFill="1" applyAlignment="1">
      <alignment horizontal="right"/>
    </xf>
    <xf numFmtId="0" fontId="6" fillId="6" borderId="2" xfId="5" applyFont="1" applyFill="1" applyBorder="1" applyAlignment="1">
      <alignment horizontal="right"/>
    </xf>
    <xf numFmtId="0" fontId="6" fillId="6" borderId="0" xfId="5" applyFont="1" applyFill="1" applyAlignment="1">
      <alignment horizontal="right"/>
    </xf>
    <xf numFmtId="0" fontId="12" fillId="4" borderId="30" xfId="5" applyFont="1" applyFill="1" applyBorder="1" applyAlignment="1" applyProtection="1">
      <alignment horizontal="center" vertical="top" wrapText="1"/>
      <protection locked="0"/>
    </xf>
    <xf numFmtId="0" fontId="12" fillId="4" borderId="31" xfId="5" applyFont="1" applyFill="1" applyBorder="1" applyAlignment="1" applyProtection="1">
      <alignment horizontal="center" vertical="top" wrapText="1"/>
      <protection locked="0"/>
    </xf>
    <xf numFmtId="0" fontId="12" fillId="4" borderId="0" xfId="5" applyFont="1" applyFill="1" applyAlignment="1" applyProtection="1">
      <alignment horizontal="center" vertical="top" wrapText="1"/>
      <protection locked="0"/>
    </xf>
    <xf numFmtId="0" fontId="12" fillId="4" borderId="9" xfId="5" applyFont="1" applyFill="1" applyBorder="1" applyAlignment="1" applyProtection="1">
      <alignment horizontal="center" vertical="top" wrapText="1"/>
      <protection locked="0"/>
    </xf>
    <xf numFmtId="2" fontId="5" fillId="6" borderId="2" xfId="5" applyNumberFormat="1" applyFont="1" applyFill="1" applyBorder="1" applyAlignment="1">
      <alignment horizontal="right" vertical="center" wrapText="1"/>
    </xf>
    <xf numFmtId="2" fontId="5" fillId="6" borderId="0" xfId="5" applyNumberFormat="1" applyFont="1" applyFill="1" applyAlignment="1">
      <alignment horizontal="right" vertical="center" wrapText="1"/>
    </xf>
    <xf numFmtId="0" fontId="12" fillId="4" borderId="27" xfId="5" applyFont="1" applyFill="1" applyBorder="1" applyAlignment="1">
      <alignment horizontal="center" vertical="center"/>
    </xf>
    <xf numFmtId="0" fontId="12" fillId="4" borderId="23" xfId="5" applyFont="1" applyFill="1" applyBorder="1" applyAlignment="1">
      <alignment horizontal="center" vertical="center"/>
    </xf>
    <xf numFmtId="0" fontId="6" fillId="2" borderId="3" xfId="5" applyFont="1" applyFill="1" applyBorder="1" applyAlignment="1">
      <alignment horizontal="center" vertical="center"/>
    </xf>
    <xf numFmtId="0" fontId="6" fillId="2" borderId="4" xfId="5" applyFont="1" applyFill="1" applyBorder="1" applyAlignment="1">
      <alignment horizontal="center" vertical="center"/>
    </xf>
    <xf numFmtId="0" fontId="6" fillId="2" borderId="5" xfId="5" applyFont="1" applyFill="1" applyBorder="1" applyAlignment="1">
      <alignment horizontal="center" vertical="center"/>
    </xf>
    <xf numFmtId="2" fontId="8" fillId="5" borderId="0" xfId="5" applyNumberFormat="1" applyFill="1" applyAlignment="1">
      <alignment horizontal="center"/>
    </xf>
    <xf numFmtId="2" fontId="8" fillId="5" borderId="1" xfId="5" applyNumberFormat="1" applyFill="1" applyBorder="1" applyAlignment="1">
      <alignment horizontal="center"/>
    </xf>
    <xf numFmtId="2" fontId="8" fillId="2" borderId="0" xfId="5" applyNumberFormat="1" applyFill="1" applyAlignment="1" applyProtection="1">
      <alignment horizontal="center"/>
      <protection locked="0"/>
    </xf>
    <xf numFmtId="0" fontId="19" fillId="3" borderId="8" xfId="5" applyFont="1" applyFill="1" applyBorder="1" applyAlignment="1" applyProtection="1">
      <alignment horizontal="center" vertical="center"/>
      <protection locked="0"/>
    </xf>
    <xf numFmtId="0" fontId="19" fillId="3" borderId="12" xfId="5" applyFont="1" applyFill="1" applyBorder="1" applyAlignment="1" applyProtection="1">
      <alignment horizontal="center" vertical="center"/>
      <protection locked="0"/>
    </xf>
    <xf numFmtId="0" fontId="19" fillId="3" borderId="14" xfId="5" applyFont="1" applyFill="1" applyBorder="1" applyAlignment="1" applyProtection="1">
      <alignment horizontal="center" vertical="center"/>
      <protection locked="0"/>
    </xf>
    <xf numFmtId="0" fontId="19" fillId="3" borderId="5" xfId="5" applyFont="1" applyFill="1" applyBorder="1" applyAlignment="1" applyProtection="1">
      <alignment horizontal="center" vertical="center"/>
      <protection locked="0"/>
    </xf>
    <xf numFmtId="0" fontId="19" fillId="3" borderId="11" xfId="5" applyFont="1" applyFill="1" applyBorder="1" applyAlignment="1" applyProtection="1">
      <alignment horizontal="center" vertical="center"/>
      <protection locked="0"/>
    </xf>
    <xf numFmtId="0" fontId="19" fillId="3" borderId="3" xfId="5" applyFont="1" applyFill="1" applyBorder="1" applyAlignment="1" applyProtection="1">
      <alignment horizontal="center" vertical="center"/>
      <protection locked="0"/>
    </xf>
    <xf numFmtId="0" fontId="12" fillId="4" borderId="25" xfId="5" applyFont="1" applyFill="1" applyBorder="1" applyAlignment="1">
      <alignment horizontal="center" vertical="center"/>
    </xf>
    <xf numFmtId="0" fontId="12" fillId="4" borderId="22" xfId="5" applyFont="1" applyFill="1" applyBorder="1" applyAlignment="1">
      <alignment horizontal="center" vertical="center"/>
    </xf>
    <xf numFmtId="0" fontId="13" fillId="2" borderId="11" xfId="5" applyFont="1" applyFill="1" applyBorder="1" applyAlignment="1">
      <alignment horizontal="center" vertical="center"/>
    </xf>
    <xf numFmtId="0" fontId="19" fillId="3" borderId="13" xfId="5" applyFont="1" applyFill="1" applyBorder="1" applyAlignment="1">
      <alignment horizontal="center" vertical="center"/>
    </xf>
    <xf numFmtId="0" fontId="19" fillId="3" borderId="0" xfId="5" applyFont="1" applyFill="1" applyAlignment="1">
      <alignment horizontal="right" vertical="center"/>
    </xf>
    <xf numFmtId="0" fontId="19" fillId="3" borderId="9" xfId="5" applyFont="1" applyFill="1" applyBorder="1" applyAlignment="1">
      <alignment horizontal="right" vertical="center"/>
    </xf>
    <xf numFmtId="0" fontId="18" fillId="3" borderId="0" xfId="5" applyFont="1" applyFill="1" applyProtection="1">
      <protection locked="0"/>
    </xf>
    <xf numFmtId="0" fontId="18" fillId="3" borderId="9" xfId="5" applyFont="1" applyFill="1" applyBorder="1" applyProtection="1">
      <protection locked="0"/>
    </xf>
    <xf numFmtId="0" fontId="19" fillId="3" borderId="4" xfId="5" applyFont="1" applyFill="1" applyBorder="1" applyAlignment="1">
      <alignment horizontal="center" vertical="center"/>
    </xf>
    <xf numFmtId="0" fontId="13" fillId="4" borderId="13" xfId="5" applyFont="1" applyFill="1" applyBorder="1" applyAlignment="1">
      <alignment horizontal="center" vertical="center" wrapText="1"/>
    </xf>
    <xf numFmtId="0" fontId="13" fillId="4" borderId="15" xfId="5" applyFont="1" applyFill="1" applyBorder="1" applyAlignment="1">
      <alignment horizontal="center" vertical="center" wrapText="1"/>
    </xf>
    <xf numFmtId="0" fontId="17" fillId="2" borderId="13" xfId="5" applyFont="1" applyFill="1" applyBorder="1" applyAlignment="1">
      <alignment wrapText="1"/>
    </xf>
    <xf numFmtId="0" fontId="17" fillId="2" borderId="35" xfId="5" applyFont="1" applyFill="1" applyBorder="1" applyAlignment="1">
      <alignment wrapText="1"/>
    </xf>
    <xf numFmtId="0" fontId="8" fillId="5" borderId="0" xfId="5" applyFill="1" applyBorder="1"/>
  </cellXfs>
  <cellStyles count="6">
    <cellStyle name="Normal" xfId="0" builtinId="0"/>
    <cellStyle name="Normal 2" xfId="1" xr:uid="{00000000-0005-0000-0000-000001000000}"/>
    <cellStyle name="Normal 3" xfId="2" xr:uid="{00000000-0005-0000-0000-000002000000}"/>
    <cellStyle name="Normal 4" xfId="3" xr:uid="{00000000-0005-0000-0000-000003000000}"/>
    <cellStyle name="Normal 5" xfId="4" xr:uid="{440FE170-056E-4812-95A7-F7048AEA5109}"/>
    <cellStyle name="Normal 6" xfId="5" xr:uid="{331B9A37-06ED-4692-9BD6-43C5923B73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000066"/>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0900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53976</xdr:colOff>
      <xdr:row>26</xdr:row>
      <xdr:rowOff>38101</xdr:rowOff>
    </xdr:from>
    <xdr:to>
      <xdr:col>0</xdr:col>
      <xdr:colOff>1838325</xdr:colOff>
      <xdr:row>35</xdr:row>
      <xdr:rowOff>85726</xdr:rowOff>
    </xdr:to>
    <xdr:grpSp>
      <xdr:nvGrpSpPr>
        <xdr:cNvPr id="5" name="Group 4">
          <a:extLst>
            <a:ext uri="{FF2B5EF4-FFF2-40B4-BE49-F238E27FC236}">
              <a16:creationId xmlns:a16="http://schemas.microsoft.com/office/drawing/2014/main" id="{190F3420-812C-2A41-24E6-D1BDE100ECCE}"/>
            </a:ext>
          </a:extLst>
        </xdr:cNvPr>
        <xdr:cNvGrpSpPr/>
      </xdr:nvGrpSpPr>
      <xdr:grpSpPr>
        <a:xfrm>
          <a:off x="57786" y="5895976"/>
          <a:ext cx="1782444" cy="1668780"/>
          <a:chOff x="596901" y="10344150"/>
          <a:chExt cx="2114550" cy="2112459"/>
        </a:xfrm>
      </xdr:grpSpPr>
      <xdr:pic>
        <xdr:nvPicPr>
          <xdr:cNvPr id="3" name="Picture 2">
            <a:extLst>
              <a:ext uri="{FF2B5EF4-FFF2-40B4-BE49-F238E27FC236}">
                <a16:creationId xmlns:a16="http://schemas.microsoft.com/office/drawing/2014/main" id="{85736330-EC5C-3E00-3E84-B4FF03CB30FE}"/>
              </a:ext>
            </a:extLst>
          </xdr:cNvPr>
          <xdr:cNvPicPr>
            <a:picLocks noChangeAspect="1"/>
          </xdr:cNvPicPr>
        </xdr:nvPicPr>
        <xdr:blipFill>
          <a:blip xmlns:r="http://schemas.openxmlformats.org/officeDocument/2006/relationships" r:embed="rId1"/>
          <a:stretch>
            <a:fillRect/>
          </a:stretch>
        </xdr:blipFill>
        <xdr:spPr>
          <a:xfrm>
            <a:off x="596901" y="10344150"/>
            <a:ext cx="2114550" cy="2112459"/>
          </a:xfrm>
          <a:prstGeom prst="rect">
            <a:avLst/>
          </a:prstGeom>
        </xdr:spPr>
      </xdr:pic>
      <xdr:sp macro="" textlink="">
        <xdr:nvSpPr>
          <xdr:cNvPr id="4" name="TextBox 3">
            <a:extLst>
              <a:ext uri="{FF2B5EF4-FFF2-40B4-BE49-F238E27FC236}">
                <a16:creationId xmlns:a16="http://schemas.microsoft.com/office/drawing/2014/main" id="{350201DC-C294-3D3E-7D87-DFE3A9A183BC}"/>
              </a:ext>
            </a:extLst>
          </xdr:cNvPr>
          <xdr:cNvSpPr txBox="1"/>
        </xdr:nvSpPr>
        <xdr:spPr>
          <a:xfrm>
            <a:off x="666749" y="12220575"/>
            <a:ext cx="1993900" cy="2286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a:t>Seatbolt</a:t>
            </a:r>
            <a:r>
              <a:rPr lang="en-US" sz="900" baseline="0"/>
              <a:t> Hole Location Example</a:t>
            </a:r>
          </a:p>
        </xdr:txBody>
      </xdr:sp>
    </xdr:grpSp>
    <xdr:clientData/>
  </xdr:twoCellAnchor>
  <xdr:twoCellAnchor>
    <xdr:from>
      <xdr:col>0</xdr:col>
      <xdr:colOff>1457325</xdr:colOff>
      <xdr:row>6</xdr:row>
      <xdr:rowOff>120650</xdr:rowOff>
    </xdr:from>
    <xdr:to>
      <xdr:col>1</xdr:col>
      <xdr:colOff>333375</xdr:colOff>
      <xdr:row>14</xdr:row>
      <xdr:rowOff>66675</xdr:rowOff>
    </xdr:to>
    <xdr:grpSp>
      <xdr:nvGrpSpPr>
        <xdr:cNvPr id="22" name="Group 21">
          <a:extLst>
            <a:ext uri="{FF2B5EF4-FFF2-40B4-BE49-F238E27FC236}">
              <a16:creationId xmlns:a16="http://schemas.microsoft.com/office/drawing/2014/main" id="{EB188137-CE3D-36EE-CD42-D54F14F708D9}"/>
            </a:ext>
          </a:extLst>
        </xdr:cNvPr>
        <xdr:cNvGrpSpPr/>
      </xdr:nvGrpSpPr>
      <xdr:grpSpPr>
        <a:xfrm>
          <a:off x="1459230" y="1437005"/>
          <a:ext cx="2329815" cy="1809115"/>
          <a:chOff x="1168400" y="1577975"/>
          <a:chExt cx="2085975" cy="1812925"/>
        </a:xfrm>
      </xdr:grpSpPr>
      <xdr:pic>
        <xdr:nvPicPr>
          <xdr:cNvPr id="9" name="Picture 8">
            <a:extLst>
              <a:ext uri="{FF2B5EF4-FFF2-40B4-BE49-F238E27FC236}">
                <a16:creationId xmlns:a16="http://schemas.microsoft.com/office/drawing/2014/main" id="{0EF31CA1-845C-4C58-1822-3D49A98EC50F}"/>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duotone>
              <a:prstClr val="black"/>
              <a:schemeClr val="tx1">
                <a:lumMod val="95000"/>
                <a:lumOff val="5000"/>
                <a:tint val="45000"/>
                <a:satMod val="400000"/>
              </a:schemeClr>
            </a:duotone>
          </a:blip>
          <a:stretch>
            <a:fillRect/>
          </a:stretch>
        </xdr:blipFill>
        <xdr:spPr>
          <a:xfrm>
            <a:off x="2136445" y="1679574"/>
            <a:ext cx="769990" cy="1094601"/>
          </a:xfrm>
          <a:prstGeom prst="rect">
            <a:avLst/>
          </a:prstGeom>
        </xdr:spPr>
      </xdr:pic>
      <xdr:grpSp>
        <xdr:nvGrpSpPr>
          <xdr:cNvPr id="17" name="Group 16">
            <a:extLst>
              <a:ext uri="{FF2B5EF4-FFF2-40B4-BE49-F238E27FC236}">
                <a16:creationId xmlns:a16="http://schemas.microsoft.com/office/drawing/2014/main" id="{5BCED86B-239B-4F22-001E-555C1E1BE220}"/>
              </a:ext>
            </a:extLst>
          </xdr:cNvPr>
          <xdr:cNvGrpSpPr/>
        </xdr:nvGrpSpPr>
        <xdr:grpSpPr>
          <a:xfrm>
            <a:off x="1539875" y="2663825"/>
            <a:ext cx="1041400" cy="565150"/>
            <a:chOff x="1485900" y="2892425"/>
            <a:chExt cx="1035050" cy="565150"/>
          </a:xfrm>
        </xdr:grpSpPr>
        <xdr:cxnSp macro="">
          <xdr:nvCxnSpPr>
            <xdr:cNvPr id="11" name="Straight Arrow Connector 10">
              <a:extLst>
                <a:ext uri="{FF2B5EF4-FFF2-40B4-BE49-F238E27FC236}">
                  <a16:creationId xmlns:a16="http://schemas.microsoft.com/office/drawing/2014/main" id="{B5E0E349-E627-F3BA-4960-8CC80CBA7109}"/>
                </a:ext>
              </a:extLst>
            </xdr:cNvPr>
            <xdr:cNvCxnSpPr/>
          </xdr:nvCxnSpPr>
          <xdr:spPr>
            <a:xfrm>
              <a:off x="2000250" y="2895600"/>
              <a:ext cx="520700" cy="2825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 name="Straight Arrow Connector 11">
              <a:extLst>
                <a:ext uri="{FF2B5EF4-FFF2-40B4-BE49-F238E27FC236}">
                  <a16:creationId xmlns:a16="http://schemas.microsoft.com/office/drawing/2014/main" id="{22A2158F-2CE2-40D5-AFEB-E7DE857A0C2C}"/>
                </a:ext>
              </a:extLst>
            </xdr:cNvPr>
            <xdr:cNvCxnSpPr/>
          </xdr:nvCxnSpPr>
          <xdr:spPr>
            <a:xfrm flipH="1">
              <a:off x="1485900" y="2895600"/>
              <a:ext cx="514350" cy="2762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 name="Straight Arrow Connector 13">
              <a:extLst>
                <a:ext uri="{FF2B5EF4-FFF2-40B4-BE49-F238E27FC236}">
                  <a16:creationId xmlns:a16="http://schemas.microsoft.com/office/drawing/2014/main" id="{542F42ED-D5F3-4598-859B-88D2A47E6FC8}"/>
                </a:ext>
              </a:extLst>
            </xdr:cNvPr>
            <xdr:cNvCxnSpPr/>
          </xdr:nvCxnSpPr>
          <xdr:spPr>
            <a:xfrm flipH="1">
              <a:off x="1987550" y="2892425"/>
              <a:ext cx="12700" cy="5651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8" name="TextBox 17">
            <a:extLst>
              <a:ext uri="{FF2B5EF4-FFF2-40B4-BE49-F238E27FC236}">
                <a16:creationId xmlns:a16="http://schemas.microsoft.com/office/drawing/2014/main" id="{8F8CC5D6-5325-8674-36BF-9A7C93DA49BB}"/>
              </a:ext>
            </a:extLst>
          </xdr:cNvPr>
          <xdr:cNvSpPr txBox="1"/>
        </xdr:nvSpPr>
        <xdr:spPr>
          <a:xfrm>
            <a:off x="2276474" y="2895599"/>
            <a:ext cx="695325" cy="222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t>Forward</a:t>
            </a:r>
          </a:p>
        </xdr:txBody>
      </xdr:sp>
      <xdr:sp macro="" textlink="">
        <xdr:nvSpPr>
          <xdr:cNvPr id="19" name="TextBox 18">
            <a:extLst>
              <a:ext uri="{FF2B5EF4-FFF2-40B4-BE49-F238E27FC236}">
                <a16:creationId xmlns:a16="http://schemas.microsoft.com/office/drawing/2014/main" id="{8A628DE4-08AB-4D5E-8BF0-212BF721C332}"/>
              </a:ext>
            </a:extLst>
          </xdr:cNvPr>
          <xdr:cNvSpPr txBox="1"/>
        </xdr:nvSpPr>
        <xdr:spPr>
          <a:xfrm>
            <a:off x="1650999" y="3171824"/>
            <a:ext cx="777876" cy="21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t>Downward</a:t>
            </a:r>
          </a:p>
        </xdr:txBody>
      </xdr:sp>
      <xdr:sp macro="" textlink="">
        <xdr:nvSpPr>
          <xdr:cNvPr id="20" name="TextBox 19">
            <a:extLst>
              <a:ext uri="{FF2B5EF4-FFF2-40B4-BE49-F238E27FC236}">
                <a16:creationId xmlns:a16="http://schemas.microsoft.com/office/drawing/2014/main" id="{0ADD331F-2F05-4EFD-83E0-4113784B53FB}"/>
              </a:ext>
            </a:extLst>
          </xdr:cNvPr>
          <xdr:cNvSpPr txBox="1"/>
        </xdr:nvSpPr>
        <xdr:spPr>
          <a:xfrm>
            <a:off x="1190624" y="2898774"/>
            <a:ext cx="777876" cy="212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t>Rightward</a:t>
            </a:r>
          </a:p>
        </xdr:txBody>
      </xdr:sp>
      <xdr:sp macro="" textlink="">
        <xdr:nvSpPr>
          <xdr:cNvPr id="21" name="Rectangle 20">
            <a:extLst>
              <a:ext uri="{FF2B5EF4-FFF2-40B4-BE49-F238E27FC236}">
                <a16:creationId xmlns:a16="http://schemas.microsoft.com/office/drawing/2014/main" id="{D03F9653-CD35-B6E2-4126-886B783088EE}"/>
              </a:ext>
            </a:extLst>
          </xdr:cNvPr>
          <xdr:cNvSpPr/>
        </xdr:nvSpPr>
        <xdr:spPr>
          <a:xfrm>
            <a:off x="1168400" y="1577975"/>
            <a:ext cx="2085975" cy="1803400"/>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514350</xdr:colOff>
      <xdr:row>4</xdr:row>
      <xdr:rowOff>95250</xdr:rowOff>
    </xdr:from>
    <xdr:to>
      <xdr:col>9</xdr:col>
      <xdr:colOff>47625</xdr:colOff>
      <xdr:row>8</xdr:row>
      <xdr:rowOff>209550</xdr:rowOff>
    </xdr:to>
    <xdr:sp macro="" textlink="">
      <xdr:nvSpPr>
        <xdr:cNvPr id="2" name="TextBox 1">
          <a:extLst>
            <a:ext uri="{FF2B5EF4-FFF2-40B4-BE49-F238E27FC236}">
              <a16:creationId xmlns:a16="http://schemas.microsoft.com/office/drawing/2014/main" id="{6FE3E642-AF88-14E6-26AE-B7E6729D3BF2}"/>
            </a:ext>
          </a:extLst>
        </xdr:cNvPr>
        <xdr:cNvSpPr txBox="1"/>
      </xdr:nvSpPr>
      <xdr:spPr>
        <a:xfrm>
          <a:off x="6276975" y="1647825"/>
          <a:ext cx="4105275" cy="1562100"/>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This sheet is only necessary if time-history data is provided in a format other than this Excel file (e.g., Diadem)</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0023A-100F-428D-BB10-C5FEE044CF6D}">
  <sheetPr codeName="Sheet1"/>
  <dimension ref="A1:Z56"/>
  <sheetViews>
    <sheetView tabSelected="1" zoomScaleNormal="100" workbookViewId="0">
      <selection activeCell="B26" sqref="B26"/>
    </sheetView>
  </sheetViews>
  <sheetFormatPr defaultColWidth="7.7265625" defaultRowHeight="13.2" x14ac:dyDescent="0.25"/>
  <cols>
    <col min="1" max="1" width="41.26953125" style="1" customWidth="1"/>
    <col min="2" max="5" width="7.54296875" style="1" customWidth="1"/>
    <col min="6" max="6" width="17.08984375" style="1" customWidth="1"/>
    <col min="7" max="7" width="19.453125" style="1" customWidth="1"/>
    <col min="8" max="10" width="11.08984375" style="1" customWidth="1"/>
    <col min="11" max="13" width="9.81640625" style="1" customWidth="1"/>
    <col min="14" max="16" width="7.7265625" style="1"/>
    <col min="17" max="17" width="14.7265625" style="1" hidden="1" customWidth="1"/>
    <col min="18" max="26" width="7.7265625" style="1" hidden="1" customWidth="1"/>
    <col min="27" max="16384" width="7.7265625" style="1"/>
  </cols>
  <sheetData>
    <row r="1" spans="1:26" ht="18" thickBot="1" x14ac:dyDescent="0.35">
      <c r="A1" s="138" t="s">
        <v>124</v>
      </c>
      <c r="B1" s="138"/>
      <c r="C1" s="138"/>
      <c r="D1" s="138"/>
      <c r="E1" s="139"/>
      <c r="F1" s="135"/>
      <c r="G1" s="135"/>
      <c r="H1" s="135"/>
      <c r="I1" s="67"/>
      <c r="J1" s="68"/>
      <c r="K1" s="99" t="s">
        <v>131</v>
      </c>
      <c r="L1" s="100"/>
      <c r="M1" s="100"/>
    </row>
    <row r="2" spans="1:26" ht="16.05" customHeight="1" thickTop="1" x14ac:dyDescent="0.25">
      <c r="A2" s="69" t="s">
        <v>0</v>
      </c>
      <c r="B2" s="78">
        <f>IF(A2="X positive forward",1,-1)</f>
        <v>1</v>
      </c>
      <c r="C2" s="136" t="s">
        <v>1</v>
      </c>
      <c r="D2" s="136"/>
      <c r="E2" s="137"/>
      <c r="F2" s="126"/>
      <c r="G2" s="127"/>
      <c r="H2" s="128"/>
      <c r="I2" s="71"/>
      <c r="J2" s="72"/>
      <c r="K2" s="101"/>
      <c r="L2" s="102"/>
      <c r="M2" s="102"/>
      <c r="Q2" s="12" t="s">
        <v>0</v>
      </c>
      <c r="R2" s="11">
        <f>IF($A$2 = "X positive forward",  1, IF($A$2 = "X positive rearward", -1))</f>
        <v>1</v>
      </c>
      <c r="S2" s="1" t="s">
        <v>2</v>
      </c>
      <c r="T2" s="1" t="s">
        <v>3</v>
      </c>
      <c r="U2" s="12" t="s">
        <v>4</v>
      </c>
      <c r="V2" s="12" t="s">
        <v>5</v>
      </c>
      <c r="W2" s="12" t="s">
        <v>6</v>
      </c>
      <c r="X2" s="12" t="s">
        <v>6</v>
      </c>
      <c r="Y2" s="1" t="s">
        <v>6</v>
      </c>
      <c r="Z2" s="1">
        <v>1</v>
      </c>
    </row>
    <row r="3" spans="1:26" ht="16.05" customHeight="1" x14ac:dyDescent="0.25">
      <c r="A3" s="73" t="s">
        <v>7</v>
      </c>
      <c r="B3" s="78">
        <f>IF(A3="Y positive rightward",1,-1)</f>
        <v>1</v>
      </c>
      <c r="C3" s="74"/>
      <c r="D3" s="74"/>
      <c r="E3" s="70" t="s">
        <v>8</v>
      </c>
      <c r="F3" s="129"/>
      <c r="G3" s="130"/>
      <c r="H3" s="131"/>
      <c r="I3" s="71"/>
      <c r="J3" s="72"/>
      <c r="K3" s="101"/>
      <c r="L3" s="102"/>
      <c r="M3" s="102"/>
      <c r="Q3" s="12" t="s">
        <v>9</v>
      </c>
      <c r="R3" s="11">
        <f>IF($A$3 = "Y positive rightward",  1, IF($A$3 = "Y positive leftward", -1))</f>
        <v>1</v>
      </c>
      <c r="S3" s="1" t="s">
        <v>10</v>
      </c>
      <c r="T3" s="1" t="s">
        <v>10</v>
      </c>
      <c r="U3" s="12" t="s">
        <v>11</v>
      </c>
      <c r="V3" s="12" t="s">
        <v>12</v>
      </c>
      <c r="W3" s="12" t="s">
        <v>13</v>
      </c>
      <c r="X3" s="12" t="s">
        <v>14</v>
      </c>
      <c r="Y3" s="1" t="s">
        <v>15</v>
      </c>
      <c r="Z3" s="1">
        <v>2</v>
      </c>
    </row>
    <row r="4" spans="1:26" ht="16.05" customHeight="1" thickBot="1" x14ac:dyDescent="0.3">
      <c r="A4" s="75" t="s">
        <v>16</v>
      </c>
      <c r="B4" s="78">
        <f>IF(A4="Z positive downward",1,-1)</f>
        <v>1</v>
      </c>
      <c r="C4" s="74"/>
      <c r="D4" s="74"/>
      <c r="E4" s="70" t="s">
        <v>17</v>
      </c>
      <c r="F4" s="129"/>
      <c r="G4" s="130"/>
      <c r="H4" s="131"/>
      <c r="I4" s="71"/>
      <c r="J4" s="72"/>
      <c r="K4" s="101"/>
      <c r="L4" s="102"/>
      <c r="M4" s="102"/>
      <c r="Q4" s="12" t="s">
        <v>115</v>
      </c>
      <c r="R4" s="11">
        <f>IF($A$4 = "Z positive downward",  1, IF($A$4 = "Z positive upward", -1))</f>
        <v>1</v>
      </c>
      <c r="S4" s="1" t="s">
        <v>18</v>
      </c>
      <c r="T4" s="1" t="s">
        <v>18</v>
      </c>
      <c r="U4" s="12" t="s">
        <v>19</v>
      </c>
      <c r="V4" s="12"/>
      <c r="W4" s="12" t="s">
        <v>20</v>
      </c>
      <c r="X4" s="12" t="s">
        <v>21</v>
      </c>
      <c r="Y4" s="1" t="s">
        <v>22</v>
      </c>
      <c r="Z4" s="1">
        <v>3</v>
      </c>
    </row>
    <row r="5" spans="1:26" ht="12.6" customHeight="1" thickTop="1" x14ac:dyDescent="0.25">
      <c r="A5" s="67"/>
      <c r="B5" s="74"/>
      <c r="C5" s="76"/>
      <c r="D5" s="76"/>
      <c r="E5" s="77"/>
      <c r="F5" s="140"/>
      <c r="G5" s="140"/>
      <c r="H5" s="140"/>
      <c r="I5" s="71"/>
      <c r="J5" s="72"/>
      <c r="K5" s="101"/>
      <c r="L5" s="102"/>
      <c r="M5" s="102"/>
      <c r="Q5" s="12" t="s">
        <v>7</v>
      </c>
      <c r="S5" s="1" t="s">
        <v>23</v>
      </c>
      <c r="T5" s="1" t="s">
        <v>23</v>
      </c>
      <c r="U5" s="12" t="s">
        <v>24</v>
      </c>
      <c r="X5" s="12" t="s">
        <v>25</v>
      </c>
      <c r="Y5" s="1" t="s">
        <v>20</v>
      </c>
      <c r="Z5" s="1">
        <v>4</v>
      </c>
    </row>
    <row r="6" spans="1:26" ht="25.5" customHeight="1" x14ac:dyDescent="0.25">
      <c r="A6" s="134" t="s">
        <v>26</v>
      </c>
      <c r="B6" s="134"/>
      <c r="C6" s="134"/>
      <c r="D6" s="134"/>
      <c r="E6" s="134"/>
      <c r="F6" s="134" t="s">
        <v>27</v>
      </c>
      <c r="G6" s="134"/>
      <c r="H6" s="134"/>
      <c r="I6" s="134"/>
      <c r="J6" s="134"/>
      <c r="K6" s="101"/>
      <c r="L6" s="102"/>
      <c r="M6" s="102"/>
      <c r="Q6" s="12" t="s">
        <v>16</v>
      </c>
      <c r="S6" s="1" t="s">
        <v>28</v>
      </c>
      <c r="T6" s="1" t="s">
        <v>28</v>
      </c>
      <c r="X6" s="12" t="s">
        <v>29</v>
      </c>
      <c r="Y6" s="1" t="s">
        <v>30</v>
      </c>
      <c r="Z6" s="1">
        <v>5</v>
      </c>
    </row>
    <row r="7" spans="1:26" ht="42" customHeight="1" x14ac:dyDescent="0.25">
      <c r="A7" s="13" t="s">
        <v>31</v>
      </c>
      <c r="B7" s="14"/>
      <c r="C7" s="17" t="s">
        <v>32</v>
      </c>
      <c r="D7" s="141" t="s">
        <v>33</v>
      </c>
      <c r="E7" s="142"/>
      <c r="F7" s="14"/>
      <c r="G7" s="40"/>
      <c r="H7" s="19" t="s">
        <v>32</v>
      </c>
      <c r="I7" s="20" t="s">
        <v>34</v>
      </c>
      <c r="J7" s="18" t="s">
        <v>35</v>
      </c>
      <c r="K7" s="101"/>
      <c r="L7" s="102"/>
      <c r="M7" s="102"/>
      <c r="Q7" s="12" t="s">
        <v>36</v>
      </c>
      <c r="S7" s="1" t="s">
        <v>37</v>
      </c>
      <c r="T7" s="1" t="s">
        <v>37</v>
      </c>
      <c r="Z7" s="1">
        <v>6</v>
      </c>
    </row>
    <row r="8" spans="1:26" ht="15" customHeight="1" x14ac:dyDescent="0.25">
      <c r="A8" s="29" t="s">
        <v>38</v>
      </c>
      <c r="B8" s="14"/>
      <c r="C8" s="21"/>
      <c r="D8" s="132" t="s">
        <v>137</v>
      </c>
      <c r="E8" s="133"/>
      <c r="F8" s="41" t="s">
        <v>39</v>
      </c>
      <c r="G8" s="40"/>
      <c r="H8" s="23"/>
      <c r="I8" s="25"/>
      <c r="J8" s="27"/>
      <c r="K8" s="101"/>
      <c r="L8" s="102"/>
      <c r="M8" s="102"/>
      <c r="S8" s="1" t="s">
        <v>40</v>
      </c>
      <c r="T8" s="1" t="s">
        <v>40</v>
      </c>
      <c r="Z8" s="1">
        <v>7</v>
      </c>
    </row>
    <row r="9" spans="1:26" ht="15" customHeight="1" x14ac:dyDescent="0.25">
      <c r="A9" s="29" t="s">
        <v>41</v>
      </c>
      <c r="B9" s="14"/>
      <c r="C9" s="22"/>
      <c r="D9" s="132" t="str">
        <f>IF(C9="","", IF(C9="Fixed", "NA", "Mid"))</f>
        <v/>
      </c>
      <c r="E9" s="133"/>
      <c r="F9" s="41" t="s">
        <v>42</v>
      </c>
      <c r="G9" s="40"/>
      <c r="H9" s="24"/>
      <c r="I9" s="26"/>
      <c r="J9" s="28"/>
      <c r="K9" s="101"/>
      <c r="L9" s="102"/>
      <c r="M9" s="102"/>
      <c r="S9" s="1" t="s">
        <v>43</v>
      </c>
      <c r="T9" s="1" t="s">
        <v>43</v>
      </c>
      <c r="Z9" s="1">
        <v>8</v>
      </c>
    </row>
    <row r="10" spans="1:26" ht="15" customHeight="1" x14ac:dyDescent="0.25">
      <c r="A10" s="29" t="s">
        <v>44</v>
      </c>
      <c r="B10" s="14"/>
      <c r="C10" s="22"/>
      <c r="D10" s="118" t="str">
        <f>IF(C10="","",IF(C10="Fixed","NA","25° torso angle"))</f>
        <v/>
      </c>
      <c r="E10" s="119"/>
      <c r="F10" s="41" t="s">
        <v>45</v>
      </c>
      <c r="G10" s="40"/>
      <c r="H10" s="112" t="s">
        <v>46</v>
      </c>
      <c r="I10" s="112"/>
      <c r="J10" s="113"/>
      <c r="K10" s="101"/>
      <c r="L10" s="102"/>
      <c r="M10" s="102"/>
      <c r="S10" s="1" t="s">
        <v>47</v>
      </c>
      <c r="T10" s="1" t="s">
        <v>47</v>
      </c>
      <c r="Z10" s="1">
        <v>9</v>
      </c>
    </row>
    <row r="11" spans="1:26" ht="15" customHeight="1" x14ac:dyDescent="0.25">
      <c r="A11" s="30" t="s">
        <v>48</v>
      </c>
      <c r="B11" s="14"/>
      <c r="C11" s="22"/>
      <c r="D11" s="118" t="str">
        <f>IF(C11="","", IF(C11="Fixed", "NA", "Mid"))</f>
        <v/>
      </c>
      <c r="E11" s="119"/>
      <c r="F11" s="41"/>
      <c r="G11" s="40"/>
      <c r="H11" s="114"/>
      <c r="I11" s="114"/>
      <c r="J11" s="115"/>
      <c r="K11" s="101"/>
      <c r="L11" s="102"/>
      <c r="M11" s="102"/>
      <c r="S11" s="1" t="s">
        <v>49</v>
      </c>
      <c r="T11" s="1" t="s">
        <v>49</v>
      </c>
      <c r="Z11" s="1">
        <v>10</v>
      </c>
    </row>
    <row r="12" spans="1:26" ht="15" customHeight="1" x14ac:dyDescent="0.25">
      <c r="A12" s="29" t="s">
        <v>50</v>
      </c>
      <c r="B12" s="14"/>
      <c r="C12" s="22"/>
      <c r="D12" s="118" t="str">
        <f>IF(C12="","",IF(C12="Fixed","NA","Off"))</f>
        <v/>
      </c>
      <c r="E12" s="119"/>
      <c r="F12" s="41"/>
      <c r="G12" s="40"/>
      <c r="H12" s="114"/>
      <c r="I12" s="114"/>
      <c r="J12" s="115"/>
      <c r="K12" s="11"/>
      <c r="L12" s="11"/>
      <c r="M12" s="11"/>
      <c r="S12" s="1" t="s">
        <v>51</v>
      </c>
      <c r="T12" s="1" t="s">
        <v>51</v>
      </c>
      <c r="Z12" s="1">
        <v>11</v>
      </c>
    </row>
    <row r="13" spans="1:26" ht="15" customHeight="1" x14ac:dyDescent="0.25">
      <c r="A13" s="29" t="s">
        <v>52</v>
      </c>
      <c r="B13" s="14"/>
      <c r="C13" s="22"/>
      <c r="D13" s="118" t="str">
        <f>IF(C13="","", IF(C13="Fixed", "NA", "Mid"))</f>
        <v/>
      </c>
      <c r="E13" s="119"/>
      <c r="F13" s="41"/>
      <c r="G13" s="40"/>
      <c r="H13" s="114"/>
      <c r="I13" s="114"/>
      <c r="J13" s="115"/>
      <c r="K13" s="11"/>
      <c r="L13" s="11"/>
      <c r="M13" s="11"/>
      <c r="S13" s="1" t="s">
        <v>53</v>
      </c>
      <c r="T13" s="1" t="s">
        <v>53</v>
      </c>
      <c r="Z13" s="1">
        <v>12</v>
      </c>
    </row>
    <row r="14" spans="1:26" ht="15" customHeight="1" x14ac:dyDescent="0.25">
      <c r="A14" s="29" t="s">
        <v>54</v>
      </c>
      <c r="B14" s="14"/>
      <c r="C14" s="22"/>
      <c r="D14" s="118" t="str">
        <f>IF(C14="","",IF(C14="Fixed","NA","Off"))</f>
        <v/>
      </c>
      <c r="E14" s="119"/>
      <c r="F14" s="41"/>
      <c r="G14" s="40"/>
      <c r="H14" s="114"/>
      <c r="I14" s="114"/>
      <c r="J14" s="115"/>
      <c r="K14" s="11"/>
      <c r="L14" s="11"/>
      <c r="M14" s="11"/>
      <c r="S14" s="1" t="s">
        <v>55</v>
      </c>
      <c r="T14" s="1" t="s">
        <v>55</v>
      </c>
      <c r="Z14" s="1">
        <v>13</v>
      </c>
    </row>
    <row r="15" spans="1:26" ht="15" customHeight="1" x14ac:dyDescent="0.25">
      <c r="A15" s="29" t="s">
        <v>56</v>
      </c>
      <c r="B15" s="14"/>
      <c r="C15" s="22"/>
      <c r="D15" s="118" t="str">
        <f>IF(C15="","",IF(C15="Fixed","NA","Off"))</f>
        <v/>
      </c>
      <c r="E15" s="119"/>
      <c r="F15" s="41"/>
      <c r="G15" s="40"/>
      <c r="H15" s="114"/>
      <c r="I15" s="114"/>
      <c r="J15" s="115"/>
      <c r="K15" s="11"/>
      <c r="L15" s="11"/>
      <c r="M15" s="11"/>
      <c r="S15" s="1" t="s">
        <v>57</v>
      </c>
      <c r="T15" s="1" t="s">
        <v>57</v>
      </c>
      <c r="Z15" s="1">
        <v>14</v>
      </c>
    </row>
    <row r="16" spans="1:26" ht="14.55" customHeight="1" x14ac:dyDescent="0.25">
      <c r="A16" s="30" t="s">
        <v>58</v>
      </c>
      <c r="B16" s="14"/>
      <c r="C16" s="22"/>
      <c r="D16" s="118" t="str">
        <f>IF(C16="","", IF(C16="Fixed", "NA", "Mid"))</f>
        <v/>
      </c>
      <c r="E16" s="119"/>
      <c r="F16" s="14"/>
      <c r="G16" s="40"/>
      <c r="H16" s="114"/>
      <c r="I16" s="114"/>
      <c r="J16" s="115"/>
      <c r="K16" s="11"/>
      <c r="L16" s="11"/>
      <c r="M16" s="11"/>
      <c r="S16" s="1" t="s">
        <v>59</v>
      </c>
      <c r="T16" s="1" t="s">
        <v>59</v>
      </c>
      <c r="Z16" s="1">
        <v>15</v>
      </c>
    </row>
    <row r="17" spans="1:26" ht="15" customHeight="1" x14ac:dyDescent="0.25">
      <c r="A17" s="29" t="s">
        <v>60</v>
      </c>
      <c r="B17" s="14"/>
      <c r="C17" s="22"/>
      <c r="D17" s="118" t="str">
        <f>IF(C17="","",IF(C17="Fixed","NA","Off"))</f>
        <v/>
      </c>
      <c r="E17" s="119"/>
      <c r="F17" s="14"/>
      <c r="G17" s="40"/>
      <c r="H17" s="114"/>
      <c r="I17" s="114"/>
      <c r="J17" s="115"/>
      <c r="K17" s="11"/>
      <c r="L17" s="11"/>
      <c r="M17" s="11"/>
      <c r="S17" s="1" t="s">
        <v>61</v>
      </c>
      <c r="T17" s="1" t="s">
        <v>62</v>
      </c>
      <c r="Z17" s="1">
        <v>16</v>
      </c>
    </row>
    <row r="18" spans="1:26" ht="12.6" customHeight="1" x14ac:dyDescent="0.25">
      <c r="A18" s="29" t="s">
        <v>63</v>
      </c>
      <c r="B18" s="14"/>
      <c r="C18" s="22"/>
      <c r="D18" s="118" t="str">
        <f>IF(C18="","",IF(C18="Fixed","NA","Off"))</f>
        <v/>
      </c>
      <c r="E18" s="119"/>
      <c r="F18" s="14"/>
      <c r="G18" s="40"/>
      <c r="H18" s="114"/>
      <c r="I18" s="114"/>
      <c r="J18" s="115"/>
      <c r="K18" s="11"/>
      <c r="L18" s="11"/>
      <c r="M18" s="11"/>
    </row>
    <row r="19" spans="1:26" ht="12.6" customHeight="1" x14ac:dyDescent="0.25">
      <c r="A19" s="40"/>
      <c r="B19" s="14"/>
      <c r="C19" s="45"/>
      <c r="D19" s="45"/>
      <c r="E19" s="46"/>
      <c r="F19" s="14"/>
      <c r="G19" s="40"/>
      <c r="H19" s="114"/>
      <c r="I19" s="114"/>
      <c r="J19" s="115"/>
    </row>
    <row r="20" spans="1:26" x14ac:dyDescent="0.25">
      <c r="A20" s="47"/>
      <c r="B20" s="47"/>
      <c r="C20" s="47"/>
      <c r="D20" s="40"/>
      <c r="E20" s="48"/>
      <c r="F20" s="40"/>
      <c r="G20" s="40"/>
      <c r="H20" s="114"/>
      <c r="I20" s="114"/>
      <c r="J20" s="115"/>
    </row>
    <row r="21" spans="1:26" x14ac:dyDescent="0.25">
      <c r="A21" s="40"/>
      <c r="B21" s="40"/>
      <c r="C21" s="40"/>
      <c r="D21" s="40"/>
      <c r="E21" s="49"/>
      <c r="F21" s="42"/>
      <c r="G21" s="42"/>
      <c r="H21" s="15"/>
      <c r="I21" s="15"/>
      <c r="J21" s="16"/>
      <c r="N21" s="2"/>
      <c r="O21" s="2"/>
      <c r="P21" s="2"/>
      <c r="Q21" s="2"/>
      <c r="R21" s="2"/>
      <c r="U21" s="2"/>
      <c r="V21" s="2"/>
    </row>
    <row r="22" spans="1:26" ht="26.4" customHeight="1" x14ac:dyDescent="0.25">
      <c r="A22" s="120" t="s">
        <v>64</v>
      </c>
      <c r="B22" s="121"/>
      <c r="C22" s="121"/>
      <c r="D22" s="121"/>
      <c r="E22" s="122"/>
      <c r="F22" s="120" t="s">
        <v>123</v>
      </c>
      <c r="G22" s="121"/>
      <c r="H22" s="121"/>
      <c r="I22" s="121"/>
      <c r="J22" s="122"/>
      <c r="K22" s="5"/>
      <c r="L22" s="5"/>
      <c r="N22" s="2"/>
      <c r="O22" s="2"/>
      <c r="P22" s="2"/>
      <c r="Q22" s="2"/>
      <c r="R22" s="2"/>
      <c r="S22" s="2"/>
      <c r="T22" s="2"/>
      <c r="U22" s="2"/>
      <c r="V22" s="2"/>
    </row>
    <row r="23" spans="1:26" ht="49.2" customHeight="1" x14ac:dyDescent="0.25">
      <c r="A23" s="143" t="s">
        <v>148</v>
      </c>
      <c r="B23" s="143"/>
      <c r="C23" s="143"/>
      <c r="D23" s="143"/>
      <c r="E23" s="144"/>
      <c r="F23" s="110"/>
      <c r="G23" s="111"/>
      <c r="H23" s="58"/>
      <c r="I23" s="58"/>
      <c r="J23" s="58"/>
      <c r="N23" s="2"/>
      <c r="O23" s="2"/>
      <c r="P23" s="2"/>
      <c r="Q23" s="2"/>
      <c r="R23" s="2"/>
      <c r="S23" s="2"/>
      <c r="T23" s="2"/>
      <c r="U23" s="2"/>
    </row>
    <row r="24" spans="1:26" ht="12.6" customHeight="1" x14ac:dyDescent="0.3">
      <c r="A24" s="31" t="s">
        <v>72</v>
      </c>
      <c r="B24" s="32" t="s">
        <v>65</v>
      </c>
      <c r="C24" s="32" t="s">
        <v>66</v>
      </c>
      <c r="D24" s="32" t="s">
        <v>67</v>
      </c>
      <c r="E24" s="33" t="s">
        <v>68</v>
      </c>
      <c r="F24" s="110" t="s">
        <v>116</v>
      </c>
      <c r="G24" s="111"/>
      <c r="H24" s="59" t="s">
        <v>69</v>
      </c>
      <c r="I24" s="59" t="s">
        <v>70</v>
      </c>
      <c r="J24" s="59" t="s">
        <v>71</v>
      </c>
      <c r="N24" s="2"/>
      <c r="O24" s="2"/>
      <c r="P24" s="2"/>
      <c r="Q24" s="2"/>
      <c r="R24" s="2"/>
      <c r="S24" s="2"/>
      <c r="T24" s="2"/>
      <c r="U24" s="2"/>
    </row>
    <row r="25" spans="1:26" ht="12.6" customHeight="1" x14ac:dyDescent="0.25">
      <c r="A25" s="50"/>
      <c r="B25" s="51"/>
      <c r="C25" s="51"/>
      <c r="D25" s="51"/>
      <c r="E25" s="52"/>
      <c r="F25" s="110"/>
      <c r="G25" s="111"/>
      <c r="H25" s="60"/>
      <c r="I25" s="60"/>
      <c r="J25" s="60"/>
      <c r="N25" s="2"/>
      <c r="O25" s="2"/>
      <c r="P25" s="2"/>
      <c r="Q25" s="2"/>
      <c r="R25" s="2"/>
      <c r="S25" s="2"/>
      <c r="T25" s="2"/>
      <c r="U25" s="2"/>
    </row>
    <row r="26" spans="1:26" ht="12.6" customHeight="1" x14ac:dyDescent="0.25">
      <c r="A26" s="38" t="s">
        <v>149</v>
      </c>
      <c r="B26" s="34"/>
      <c r="C26" s="34"/>
      <c r="D26" s="34"/>
      <c r="E26" s="145"/>
      <c r="F26" s="98"/>
      <c r="G26" s="57"/>
      <c r="H26" s="60"/>
      <c r="I26" s="60"/>
      <c r="J26" s="60"/>
      <c r="N26" s="2"/>
      <c r="O26" s="2"/>
      <c r="P26" s="2"/>
      <c r="Q26" s="2"/>
      <c r="R26" s="2"/>
      <c r="S26" s="2"/>
      <c r="T26" s="2"/>
      <c r="U26" s="2"/>
    </row>
    <row r="27" spans="1:26" x14ac:dyDescent="0.25">
      <c r="A27" s="38" t="s">
        <v>127</v>
      </c>
      <c r="B27" s="34"/>
      <c r="C27" s="34"/>
      <c r="D27" s="34"/>
      <c r="E27" s="53"/>
      <c r="F27" s="61"/>
      <c r="G27" s="62"/>
      <c r="H27" s="60"/>
      <c r="I27" s="60"/>
      <c r="J27" s="60"/>
      <c r="N27" s="2"/>
      <c r="O27" s="2"/>
      <c r="P27" s="2"/>
      <c r="Q27" s="2"/>
      <c r="R27" s="2"/>
      <c r="S27" s="2"/>
      <c r="T27" s="2"/>
      <c r="U27" s="2"/>
    </row>
    <row r="28" spans="1:26" ht="15.6" customHeight="1" x14ac:dyDescent="0.25">
      <c r="A28" s="38" t="s">
        <v>128</v>
      </c>
      <c r="B28" s="34"/>
      <c r="C28" s="34"/>
      <c r="D28" s="34"/>
      <c r="E28" s="53"/>
      <c r="F28" s="105" t="s">
        <v>117</v>
      </c>
      <c r="G28" s="106"/>
      <c r="H28" s="63">
        <f>ABS($B$27-B28)</f>
        <v>0</v>
      </c>
      <c r="I28" s="63">
        <f>ABS($C$27-C28)</f>
        <v>0</v>
      </c>
      <c r="J28" s="63">
        <f>ABS($D$27-D28)</f>
        <v>0</v>
      </c>
      <c r="N28" s="2"/>
      <c r="O28" s="2"/>
      <c r="P28" s="2"/>
      <c r="Q28" s="2"/>
      <c r="R28" s="2"/>
      <c r="S28" s="2"/>
      <c r="T28" s="2"/>
      <c r="U28" s="2"/>
    </row>
    <row r="29" spans="1:26" ht="15.6" customHeight="1" x14ac:dyDescent="0.25">
      <c r="A29" s="38" t="s">
        <v>129</v>
      </c>
      <c r="B29" s="34"/>
      <c r="C29" s="34"/>
      <c r="D29" s="34"/>
      <c r="E29" s="53"/>
      <c r="F29" s="105" t="s">
        <v>118</v>
      </c>
      <c r="G29" s="106"/>
      <c r="H29" s="63">
        <f t="shared" ref="H29" si="0">ABS($B$27-B29)</f>
        <v>0</v>
      </c>
      <c r="I29" s="63">
        <f t="shared" ref="I29" si="1">ABS($C$27-C29)</f>
        <v>0</v>
      </c>
      <c r="J29" s="63">
        <f t="shared" ref="J29:J30" si="2">ABS($D$27-D29)</f>
        <v>0</v>
      </c>
      <c r="N29" s="2"/>
      <c r="O29" s="2"/>
      <c r="P29" s="2"/>
      <c r="Q29" s="2"/>
      <c r="R29" s="2"/>
      <c r="S29" s="2"/>
      <c r="T29" s="2"/>
      <c r="U29" s="2"/>
    </row>
    <row r="30" spans="1:26" ht="15.6" customHeight="1" x14ac:dyDescent="0.25">
      <c r="A30" s="38" t="s">
        <v>130</v>
      </c>
      <c r="B30" s="34"/>
      <c r="C30" s="34"/>
      <c r="D30" s="34"/>
      <c r="E30" s="53"/>
      <c r="F30" s="105" t="s">
        <v>119</v>
      </c>
      <c r="G30" s="106"/>
      <c r="H30" s="63">
        <f>ABS($B$27-B30)</f>
        <v>0</v>
      </c>
      <c r="I30" s="63">
        <f>ABS($C$27-C30)</f>
        <v>0</v>
      </c>
      <c r="J30" s="63">
        <f t="shared" si="2"/>
        <v>0</v>
      </c>
      <c r="N30" s="2"/>
      <c r="O30" s="2"/>
      <c r="P30" s="2"/>
      <c r="Q30" s="2"/>
      <c r="R30" s="2"/>
      <c r="S30" s="2"/>
      <c r="T30" s="2"/>
      <c r="U30" s="2"/>
    </row>
    <row r="31" spans="1:26" ht="12.6" customHeight="1" x14ac:dyDescent="0.25">
      <c r="A31" s="43" t="s">
        <v>73</v>
      </c>
      <c r="B31" s="51"/>
      <c r="C31" s="51"/>
      <c r="D31" s="3"/>
      <c r="E31" s="52"/>
      <c r="F31" s="105" t="s">
        <v>120</v>
      </c>
      <c r="G31" s="106"/>
      <c r="H31" s="63"/>
      <c r="I31" s="63"/>
      <c r="J31" s="64">
        <f>IF(D26="", ABS($D$27-D31), ABS(D26-D31))</f>
        <v>0</v>
      </c>
      <c r="N31" s="2"/>
      <c r="O31" s="2"/>
      <c r="P31" s="2"/>
      <c r="Q31" s="2"/>
      <c r="R31" s="2"/>
      <c r="S31" s="2"/>
      <c r="T31" s="2"/>
      <c r="U31" s="2"/>
    </row>
    <row r="32" spans="1:26" x14ac:dyDescent="0.25">
      <c r="A32" s="31"/>
      <c r="B32" s="51"/>
      <c r="C32" s="51"/>
      <c r="D32" s="51"/>
      <c r="E32" s="52"/>
      <c r="F32" s="57"/>
      <c r="G32" s="57"/>
      <c r="H32" s="58"/>
      <c r="I32" s="58"/>
      <c r="J32" s="58"/>
      <c r="K32" s="6"/>
      <c r="L32" s="6"/>
      <c r="M32" s="6"/>
      <c r="N32" s="2"/>
      <c r="O32" s="2"/>
      <c r="P32" s="2"/>
      <c r="Q32" s="2"/>
      <c r="R32" s="2"/>
      <c r="S32" s="2"/>
      <c r="T32" s="2"/>
      <c r="U32" s="2"/>
    </row>
    <row r="33" spans="1:21" x14ac:dyDescent="0.25">
      <c r="A33" s="38" t="s">
        <v>74</v>
      </c>
      <c r="B33" s="51"/>
      <c r="C33" s="51"/>
      <c r="D33" s="51"/>
      <c r="E33" s="35"/>
      <c r="F33" s="62"/>
      <c r="G33" s="62"/>
      <c r="H33" s="63"/>
      <c r="I33" s="63"/>
      <c r="J33" s="63"/>
      <c r="K33" s="7"/>
      <c r="L33" s="7"/>
      <c r="M33" s="7"/>
      <c r="N33" s="2"/>
      <c r="O33" s="2"/>
      <c r="P33" s="2"/>
      <c r="Q33" s="2"/>
      <c r="R33" s="2"/>
      <c r="S33" s="2"/>
      <c r="T33" s="2"/>
      <c r="U33" s="2"/>
    </row>
    <row r="34" spans="1:21" x14ac:dyDescent="0.25">
      <c r="A34" s="38" t="s">
        <v>75</v>
      </c>
      <c r="B34" s="53"/>
      <c r="C34" s="53"/>
      <c r="D34" s="53"/>
      <c r="E34" s="36"/>
      <c r="F34" s="65"/>
      <c r="G34" s="65"/>
      <c r="H34" s="64"/>
      <c r="I34" s="64"/>
      <c r="J34" s="64"/>
      <c r="K34" s="8"/>
      <c r="L34" s="8"/>
      <c r="M34" s="8"/>
      <c r="N34" s="2"/>
      <c r="O34" s="2"/>
      <c r="P34" s="2"/>
      <c r="Q34" s="2"/>
      <c r="R34" s="2"/>
      <c r="S34" s="2"/>
      <c r="T34" s="2"/>
      <c r="U34" s="2"/>
    </row>
    <row r="35" spans="1:21" x14ac:dyDescent="0.25">
      <c r="A35" s="44"/>
      <c r="B35" s="53"/>
      <c r="C35" s="53"/>
      <c r="D35" s="53"/>
      <c r="E35" s="54"/>
      <c r="F35" s="65"/>
      <c r="G35" s="65"/>
      <c r="H35" s="64"/>
      <c r="I35" s="64"/>
      <c r="J35" s="64"/>
      <c r="K35" s="8"/>
      <c r="L35" s="8"/>
      <c r="M35" s="8"/>
      <c r="N35" s="2"/>
      <c r="O35" s="2"/>
      <c r="P35" s="2"/>
      <c r="Q35" s="2"/>
      <c r="R35" s="2"/>
      <c r="S35" s="2"/>
      <c r="T35" s="2"/>
      <c r="U35" s="2"/>
    </row>
    <row r="36" spans="1:21" x14ac:dyDescent="0.25">
      <c r="A36" s="38" t="s">
        <v>76</v>
      </c>
      <c r="B36" s="53"/>
      <c r="C36" s="53"/>
      <c r="D36" s="53"/>
      <c r="E36" s="36"/>
      <c r="F36" s="65"/>
      <c r="G36" s="65"/>
      <c r="H36" s="64"/>
      <c r="I36" s="64"/>
      <c r="J36" s="64"/>
      <c r="K36" s="8"/>
      <c r="L36" s="8"/>
      <c r="M36" s="8"/>
      <c r="N36" s="2"/>
      <c r="O36" s="2"/>
      <c r="P36" s="2"/>
      <c r="Q36" s="2"/>
      <c r="R36" s="2"/>
      <c r="S36" s="2"/>
      <c r="T36" s="2"/>
      <c r="U36" s="2"/>
    </row>
    <row r="37" spans="1:21" x14ac:dyDescent="0.25">
      <c r="A37" s="38" t="s">
        <v>77</v>
      </c>
      <c r="B37" s="125"/>
      <c r="C37" s="125"/>
      <c r="D37" s="125"/>
      <c r="E37" s="54"/>
      <c r="F37" s="65"/>
      <c r="G37" s="65"/>
      <c r="H37" s="64"/>
      <c r="I37" s="64"/>
      <c r="J37" s="64"/>
      <c r="K37" s="8"/>
      <c r="L37" s="8"/>
      <c r="M37" s="8"/>
      <c r="N37" s="2"/>
      <c r="O37" s="2"/>
      <c r="P37" s="2"/>
      <c r="Q37" s="2"/>
      <c r="R37" s="2"/>
      <c r="S37" s="2"/>
      <c r="T37" s="2"/>
      <c r="U37" s="2"/>
    </row>
    <row r="38" spans="1:21" ht="15.6" customHeight="1" x14ac:dyDescent="0.25">
      <c r="A38" s="38" t="s">
        <v>78</v>
      </c>
      <c r="B38" s="34"/>
      <c r="C38" s="34"/>
      <c r="D38" s="34"/>
      <c r="E38" s="54"/>
      <c r="F38" s="116" t="s">
        <v>121</v>
      </c>
      <c r="G38" s="117"/>
      <c r="H38" s="107">
        <f>ABS(B38-B39)</f>
        <v>0</v>
      </c>
      <c r="I38" s="107"/>
      <c r="J38" s="107">
        <f>ABS(D38-D39)</f>
        <v>0</v>
      </c>
      <c r="K38" s="8"/>
      <c r="L38" s="8"/>
      <c r="M38" s="8"/>
      <c r="N38" s="2"/>
      <c r="O38" s="2"/>
      <c r="P38" s="2"/>
      <c r="Q38" s="2"/>
      <c r="R38" s="2"/>
      <c r="S38" s="2"/>
      <c r="T38" s="2"/>
      <c r="U38" s="2"/>
    </row>
    <row r="39" spans="1:21" x14ac:dyDescent="0.25">
      <c r="A39" s="38" t="s">
        <v>79</v>
      </c>
      <c r="B39" s="34"/>
      <c r="C39" s="34"/>
      <c r="D39" s="34"/>
      <c r="E39" s="54"/>
      <c r="F39" s="116"/>
      <c r="G39" s="117"/>
      <c r="H39" s="107"/>
      <c r="I39" s="107"/>
      <c r="J39" s="107"/>
      <c r="K39" s="8"/>
      <c r="L39" s="8"/>
      <c r="M39" s="8"/>
      <c r="N39" s="2"/>
      <c r="O39" s="2"/>
      <c r="P39" s="2"/>
      <c r="Q39" s="2"/>
      <c r="R39" s="2"/>
      <c r="S39" s="2"/>
      <c r="T39" s="2"/>
      <c r="U39" s="2"/>
    </row>
    <row r="40" spans="1:21" ht="15.6" customHeight="1" x14ac:dyDescent="0.25">
      <c r="A40" s="38" t="s">
        <v>139</v>
      </c>
      <c r="B40" s="34"/>
      <c r="C40" s="34"/>
      <c r="D40" s="34"/>
      <c r="E40" s="54"/>
      <c r="F40" s="103" t="s">
        <v>126</v>
      </c>
      <c r="G40" s="104"/>
      <c r="H40" s="64" t="str">
        <f>IF(B38="", "", DEGREES(ATAN(H38/J38)))</f>
        <v/>
      </c>
      <c r="I40" s="64"/>
      <c r="J40" s="64"/>
      <c r="K40" s="8"/>
      <c r="L40" s="8"/>
      <c r="M40" s="8"/>
      <c r="N40" s="2"/>
      <c r="O40" s="2"/>
      <c r="P40" s="2"/>
      <c r="Q40" s="2"/>
      <c r="R40" s="2"/>
      <c r="S40" s="2"/>
      <c r="T40" s="2"/>
      <c r="U40" s="2"/>
    </row>
    <row r="41" spans="1:21" x14ac:dyDescent="0.25">
      <c r="A41" s="38" t="s">
        <v>140</v>
      </c>
      <c r="B41" s="34"/>
      <c r="C41" s="34"/>
      <c r="D41" s="34"/>
      <c r="E41" s="54"/>
      <c r="F41" s="65"/>
      <c r="G41" s="65"/>
      <c r="H41" s="64"/>
      <c r="I41" s="64"/>
      <c r="J41" s="64"/>
      <c r="K41" s="8"/>
      <c r="L41" s="8"/>
      <c r="M41" s="8"/>
      <c r="N41" s="2"/>
      <c r="O41" s="2"/>
      <c r="P41" s="2"/>
      <c r="Q41" s="2"/>
      <c r="R41" s="2"/>
      <c r="S41" s="2"/>
      <c r="T41" s="2"/>
      <c r="U41" s="2"/>
    </row>
    <row r="42" spans="1:21" x14ac:dyDescent="0.25">
      <c r="A42" s="55"/>
      <c r="B42" s="123"/>
      <c r="C42" s="123"/>
      <c r="D42" s="123"/>
      <c r="E42" s="124"/>
      <c r="F42" s="65"/>
      <c r="G42" s="65"/>
      <c r="H42" s="64"/>
      <c r="I42" s="64"/>
      <c r="J42" s="64"/>
      <c r="K42" s="8"/>
      <c r="L42" s="8"/>
      <c r="M42" s="8"/>
      <c r="N42" s="2"/>
      <c r="O42" s="2"/>
      <c r="P42" s="2"/>
      <c r="Q42" s="2"/>
      <c r="R42" s="2"/>
      <c r="S42" s="2"/>
      <c r="T42" s="2"/>
      <c r="U42" s="2"/>
    </row>
    <row r="43" spans="1:21" x14ac:dyDescent="0.25">
      <c r="A43" s="38" t="s">
        <v>80</v>
      </c>
      <c r="B43" s="56"/>
      <c r="C43" s="56"/>
      <c r="D43" s="56"/>
      <c r="E43" s="37"/>
      <c r="F43" s="108" t="s">
        <v>83</v>
      </c>
      <c r="G43" s="109"/>
      <c r="H43" s="64">
        <f>ABS(B45-B46)</f>
        <v>0</v>
      </c>
      <c r="I43" s="64"/>
      <c r="J43" s="64"/>
      <c r="K43" s="8"/>
      <c r="L43" s="8"/>
      <c r="M43" s="8"/>
      <c r="N43" s="2"/>
      <c r="O43" s="2"/>
      <c r="P43" s="2"/>
      <c r="Q43" s="2"/>
      <c r="R43" s="2"/>
      <c r="S43" s="2"/>
      <c r="T43" s="2"/>
      <c r="U43" s="2"/>
    </row>
    <row r="44" spans="1:21" x14ac:dyDescent="0.25">
      <c r="A44" s="38" t="s">
        <v>81</v>
      </c>
      <c r="B44" s="34"/>
      <c r="C44" s="34"/>
      <c r="D44" s="34"/>
      <c r="E44" s="54"/>
      <c r="F44" s="65"/>
      <c r="G44" s="65"/>
      <c r="H44" s="64"/>
      <c r="I44" s="64"/>
      <c r="J44" s="64"/>
      <c r="K44" s="8"/>
      <c r="L44" s="8"/>
      <c r="M44" s="8"/>
      <c r="N44" s="2"/>
      <c r="O44" s="2"/>
      <c r="P44" s="2"/>
      <c r="Q44" s="2"/>
      <c r="R44" s="2"/>
      <c r="S44" s="2"/>
      <c r="T44" s="2"/>
      <c r="U44" s="2"/>
    </row>
    <row r="45" spans="1:21" ht="16.5" customHeight="1" x14ac:dyDescent="0.25">
      <c r="A45" s="38" t="s">
        <v>82</v>
      </c>
      <c r="B45" s="34"/>
      <c r="C45" s="34"/>
      <c r="D45" s="34"/>
      <c r="E45" s="54"/>
      <c r="F45" s="116" t="s">
        <v>122</v>
      </c>
      <c r="G45" s="117"/>
      <c r="H45" s="107">
        <f>ABS(B47-B48)</f>
        <v>0</v>
      </c>
      <c r="I45" s="107"/>
      <c r="J45" s="107">
        <f>ABS(D47-D48)</f>
        <v>0</v>
      </c>
      <c r="K45" s="8"/>
      <c r="L45" s="8"/>
      <c r="M45" s="8"/>
      <c r="N45" s="2"/>
      <c r="O45" s="2"/>
      <c r="P45" s="2"/>
      <c r="Q45" s="2"/>
      <c r="R45" s="2"/>
      <c r="S45" s="2"/>
      <c r="T45" s="2"/>
      <c r="U45" s="2"/>
    </row>
    <row r="46" spans="1:21" x14ac:dyDescent="0.25">
      <c r="A46" s="38" t="s">
        <v>141</v>
      </c>
      <c r="B46" s="34"/>
      <c r="C46" s="34"/>
      <c r="D46" s="34"/>
      <c r="E46" s="54"/>
      <c r="F46" s="116"/>
      <c r="G46" s="117"/>
      <c r="H46" s="107"/>
      <c r="I46" s="107"/>
      <c r="J46" s="107"/>
      <c r="K46" s="8"/>
      <c r="L46" s="8"/>
      <c r="M46" s="8"/>
      <c r="S46" s="2"/>
      <c r="T46" s="2"/>
    </row>
    <row r="47" spans="1:21" x14ac:dyDescent="0.25">
      <c r="A47" s="38" t="s">
        <v>88</v>
      </c>
      <c r="B47" s="34"/>
      <c r="C47" s="34"/>
      <c r="D47" s="34"/>
      <c r="E47" s="54"/>
      <c r="F47" s="103" t="s">
        <v>125</v>
      </c>
      <c r="G47" s="104"/>
      <c r="H47" s="64" t="str">
        <f>IF(B47="", "", DEGREES(ATAN(H45/J45)))</f>
        <v/>
      </c>
      <c r="I47" s="64"/>
      <c r="J47" s="64"/>
      <c r="K47" s="8"/>
      <c r="L47" s="8"/>
      <c r="M47" s="8"/>
    </row>
    <row r="48" spans="1:21" x14ac:dyDescent="0.25">
      <c r="A48" s="38" t="s">
        <v>89</v>
      </c>
      <c r="B48" s="34"/>
      <c r="C48" s="34"/>
      <c r="D48" s="34"/>
      <c r="E48" s="54"/>
      <c r="F48" s="65"/>
      <c r="G48" s="65"/>
      <c r="H48" s="64"/>
      <c r="I48" s="64"/>
      <c r="J48" s="64"/>
      <c r="K48" s="8"/>
      <c r="L48" s="8"/>
      <c r="M48" s="8"/>
    </row>
    <row r="49" spans="1:13" x14ac:dyDescent="0.25">
      <c r="A49" s="51"/>
      <c r="B49" s="53"/>
      <c r="C49" s="53"/>
      <c r="D49" s="53"/>
      <c r="E49" s="54"/>
      <c r="F49" s="65"/>
      <c r="G49" s="65"/>
      <c r="H49" s="64"/>
      <c r="I49" s="64"/>
      <c r="J49" s="64"/>
      <c r="K49" s="8"/>
      <c r="L49" s="8"/>
      <c r="M49" s="8"/>
    </row>
    <row r="50" spans="1:13" ht="15.6" customHeight="1" x14ac:dyDescent="0.25">
      <c r="A50" s="39" t="s">
        <v>84</v>
      </c>
      <c r="B50" s="53"/>
      <c r="C50" s="53"/>
      <c r="D50" s="53"/>
      <c r="E50" s="36"/>
      <c r="F50" s="108" t="s">
        <v>87</v>
      </c>
      <c r="G50" s="109"/>
      <c r="H50" s="64">
        <f>ABS(B52-B53)</f>
        <v>0</v>
      </c>
      <c r="I50" s="60"/>
      <c r="J50" s="60"/>
      <c r="K50" s="8"/>
      <c r="L50" s="8"/>
      <c r="M50" s="8"/>
    </row>
    <row r="51" spans="1:13" x14ac:dyDescent="0.25">
      <c r="A51" s="39" t="s">
        <v>85</v>
      </c>
      <c r="B51" s="34"/>
      <c r="C51" s="34"/>
      <c r="D51" s="34"/>
      <c r="E51" s="54"/>
      <c r="F51" s="62"/>
      <c r="G51" s="62"/>
      <c r="H51" s="60"/>
      <c r="I51" s="60"/>
      <c r="J51" s="60"/>
      <c r="K51" s="8"/>
      <c r="L51" s="8"/>
      <c r="M51" s="8"/>
    </row>
    <row r="52" spans="1:13" ht="12.6" customHeight="1" x14ac:dyDescent="0.25">
      <c r="A52" s="39" t="s">
        <v>86</v>
      </c>
      <c r="B52" s="34"/>
      <c r="C52" s="34"/>
      <c r="D52" s="34"/>
      <c r="E52" s="54"/>
      <c r="F52" s="66"/>
      <c r="G52" s="60"/>
      <c r="H52" s="60"/>
      <c r="I52" s="60"/>
      <c r="J52" s="60"/>
    </row>
    <row r="53" spans="1:13" ht="12.6" customHeight="1" x14ac:dyDescent="0.25">
      <c r="A53" s="38" t="s">
        <v>141</v>
      </c>
      <c r="B53" s="34"/>
      <c r="C53" s="34"/>
      <c r="D53" s="34"/>
      <c r="E53" s="54"/>
      <c r="F53" s="66"/>
      <c r="G53" s="60"/>
      <c r="H53" s="60"/>
      <c r="I53" s="60"/>
      <c r="J53" s="60"/>
    </row>
    <row r="54" spans="1:13" x14ac:dyDescent="0.25">
      <c r="A54" s="38" t="s">
        <v>88</v>
      </c>
      <c r="B54" s="34"/>
      <c r="C54" s="34"/>
      <c r="D54" s="34"/>
      <c r="E54" s="54"/>
      <c r="F54" s="66"/>
      <c r="G54" s="60"/>
      <c r="H54" s="60"/>
      <c r="I54" s="60"/>
      <c r="J54" s="60"/>
    </row>
    <row r="55" spans="1:13" x14ac:dyDescent="0.25">
      <c r="A55" s="38" t="s">
        <v>89</v>
      </c>
      <c r="B55" s="4"/>
      <c r="C55" s="4"/>
      <c r="D55" s="4"/>
      <c r="E55" s="4"/>
      <c r="F55" s="66"/>
      <c r="G55" s="60"/>
      <c r="H55" s="60"/>
      <c r="I55" s="60"/>
      <c r="J55" s="60"/>
    </row>
    <row r="56" spans="1:13" x14ac:dyDescent="0.25">
      <c r="A56" s="4"/>
      <c r="B56" s="4"/>
      <c r="C56" s="4"/>
      <c r="D56" s="4"/>
      <c r="E56" s="4"/>
      <c r="F56" s="66"/>
      <c r="G56" s="60"/>
      <c r="H56" s="60"/>
      <c r="I56" s="60"/>
      <c r="J56" s="60"/>
    </row>
  </sheetData>
  <sheetProtection algorithmName="SHA-512" hashValue="cntY8qtCd62RRI2HhiT1YnXxd2glqoMs/fEWtn599iD/na/QPPEpQ5ySWEkVbHgOGkF0snsFwRdGahk7acNzNg==" saltValue="s3e4Yf1Ucuym2XxFQUf/AA==" spinCount="100000" sheet="1" selectLockedCells="1"/>
  <mergeCells count="48">
    <mergeCell ref="A23:E23"/>
    <mergeCell ref="D9:E9"/>
    <mergeCell ref="D10:E10"/>
    <mergeCell ref="A6:E6"/>
    <mergeCell ref="F6:J6"/>
    <mergeCell ref="F1:H1"/>
    <mergeCell ref="C2:E2"/>
    <mergeCell ref="A1:E1"/>
    <mergeCell ref="F5:H5"/>
    <mergeCell ref="D7:E7"/>
    <mergeCell ref="D8:E8"/>
    <mergeCell ref="F25:G25"/>
    <mergeCell ref="F23:G23"/>
    <mergeCell ref="F2:H2"/>
    <mergeCell ref="F3:H3"/>
    <mergeCell ref="F4:H4"/>
    <mergeCell ref="F50:G50"/>
    <mergeCell ref="F45:G46"/>
    <mergeCell ref="H45:H46"/>
    <mergeCell ref="D11:E11"/>
    <mergeCell ref="D12:E12"/>
    <mergeCell ref="D13:E13"/>
    <mergeCell ref="D14:E14"/>
    <mergeCell ref="D15:E15"/>
    <mergeCell ref="A22:E22"/>
    <mergeCell ref="B42:E42"/>
    <mergeCell ref="B37:D37"/>
    <mergeCell ref="F22:J22"/>
    <mergeCell ref="D16:E16"/>
    <mergeCell ref="D17:E17"/>
    <mergeCell ref="D18:E18"/>
    <mergeCell ref="F38:G39"/>
    <mergeCell ref="K1:M1"/>
    <mergeCell ref="K2:M11"/>
    <mergeCell ref="F40:G40"/>
    <mergeCell ref="F47:G47"/>
    <mergeCell ref="F28:G28"/>
    <mergeCell ref="F29:G29"/>
    <mergeCell ref="F30:G30"/>
    <mergeCell ref="F31:G31"/>
    <mergeCell ref="I45:I46"/>
    <mergeCell ref="J45:J46"/>
    <mergeCell ref="F43:G43"/>
    <mergeCell ref="H38:H39"/>
    <mergeCell ref="I38:I39"/>
    <mergeCell ref="J38:J39"/>
    <mergeCell ref="F24:G24"/>
    <mergeCell ref="H10:J20"/>
  </mergeCells>
  <phoneticPr fontId="11" type="noConversion"/>
  <dataValidations count="10">
    <dataValidation type="list" allowBlank="1" showInputMessage="1" showErrorMessage="1" sqref="A4" xr:uid="{B8167701-F4B7-4393-9798-5FF8DF7CF97A}">
      <formula1>$Q$6:$Q$7</formula1>
    </dataValidation>
    <dataValidation showInputMessage="1" showErrorMessage="1" sqref="B42:E43" xr:uid="{83BEFD81-7EDA-400F-BD46-EC3713093BBC}"/>
    <dataValidation type="list" showInputMessage="1" showErrorMessage="1" sqref="B37:D37" xr:uid="{1CA020CF-55FE-40DE-BAE2-27DB6634D55A}">
      <formula1>$U$1:$U$5</formula1>
    </dataValidation>
    <dataValidation type="list" showInputMessage="1" showErrorMessage="1" sqref="C8" xr:uid="{510774B4-4497-4065-BB67-F7C125675AFF}">
      <formula1>$V$1:$V$4</formula1>
    </dataValidation>
    <dataValidation type="list" showInputMessage="1" showErrorMessage="1" sqref="C11 C13" xr:uid="{5E695C50-4FCE-40BB-9196-EF7A2A53E06F}">
      <formula1>$X$1:$X$6</formula1>
    </dataValidation>
    <dataValidation type="list" showInputMessage="1" showErrorMessage="1" sqref="C9:C10 C12 C14:C18" xr:uid="{DC2CF37D-235C-4658-A4E4-606E565C5200}">
      <formula1>$W$1:$W$4</formula1>
    </dataValidation>
    <dataValidation type="list" showInputMessage="1" showErrorMessage="1" sqref="H8:H9" xr:uid="{7C1D1B80-E143-41FA-BA39-F71B34E43008}">
      <formula1>$Y$1:$Y$6</formula1>
    </dataValidation>
    <dataValidation type="list" showInputMessage="1" showErrorMessage="1" sqref="I8:J9" xr:uid="{A41E9D9B-CCA6-4282-AFD1-7285C04B9F93}">
      <formula1>$Z$1:$Z$17</formula1>
    </dataValidation>
    <dataValidation type="list" allowBlank="1" showInputMessage="1" showErrorMessage="1" sqref="A2" xr:uid="{EA792E21-FA72-409C-9821-EF8A390920C8}">
      <formula1>$Q$2:$Q$3</formula1>
    </dataValidation>
    <dataValidation type="list" allowBlank="1" showInputMessage="1" showErrorMessage="1" sqref="A3" xr:uid="{329453C1-D643-414E-A21F-697D842057A3}">
      <formula1>$Q$4:$Q$5</formula1>
    </dataValidation>
  </dataValidations>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8AB2B-89B7-4AA4-B9E4-9A9DE25C8DAC}">
  <dimension ref="A1:B26"/>
  <sheetViews>
    <sheetView workbookViewId="0">
      <selection activeCell="B2" sqref="B2"/>
    </sheetView>
  </sheetViews>
  <sheetFormatPr defaultRowHeight="15" x14ac:dyDescent="0.25"/>
  <cols>
    <col min="1" max="1" width="33.36328125" style="81" customWidth="1"/>
    <col min="2" max="2" width="35.26953125" style="96" customWidth="1"/>
  </cols>
  <sheetData>
    <row r="1" spans="1:2" ht="24" customHeight="1" x14ac:dyDescent="0.25">
      <c r="A1" s="79" t="s">
        <v>135</v>
      </c>
      <c r="B1" s="82" t="s">
        <v>132</v>
      </c>
    </row>
    <row r="2" spans="1:2" ht="27" customHeight="1" x14ac:dyDescent="0.25">
      <c r="A2" s="80" t="s">
        <v>133</v>
      </c>
      <c r="B2" s="93"/>
    </row>
    <row r="3" spans="1:2" ht="71.099999999999994" customHeight="1" x14ac:dyDescent="0.25">
      <c r="A3" s="80" t="s">
        <v>136</v>
      </c>
      <c r="B3" s="93"/>
    </row>
    <row r="4" spans="1:2" ht="71.099999999999994" customHeight="1" x14ac:dyDescent="0.25">
      <c r="A4" s="80" t="s">
        <v>138</v>
      </c>
      <c r="B4" s="93"/>
    </row>
    <row r="5" spans="1:2" ht="35.25" customHeight="1" x14ac:dyDescent="0.25">
      <c r="A5" s="80" t="s">
        <v>143</v>
      </c>
      <c r="B5" s="94"/>
    </row>
    <row r="6" spans="1:2" ht="49.5" customHeight="1" x14ac:dyDescent="0.25">
      <c r="A6" s="80" t="s">
        <v>144</v>
      </c>
      <c r="B6" s="94"/>
    </row>
    <row r="7" spans="1:2" x14ac:dyDescent="0.25">
      <c r="A7" s="80" t="s">
        <v>145</v>
      </c>
      <c r="B7" s="94"/>
    </row>
    <row r="8" spans="1:2" ht="28.95" customHeight="1" x14ac:dyDescent="0.25">
      <c r="A8" s="80" t="s">
        <v>142</v>
      </c>
      <c r="B8" s="95"/>
    </row>
    <row r="9" spans="1:2" x14ac:dyDescent="0.25">
      <c r="A9" s="80"/>
    </row>
    <row r="10" spans="1:2" x14ac:dyDescent="0.25">
      <c r="A10" s="80"/>
    </row>
    <row r="11" spans="1:2" x14ac:dyDescent="0.25">
      <c r="A11" s="80"/>
    </row>
    <row r="12" spans="1:2" x14ac:dyDescent="0.25">
      <c r="A12" s="80"/>
    </row>
    <row r="13" spans="1:2" x14ac:dyDescent="0.25">
      <c r="A13" s="80"/>
    </row>
    <row r="14" spans="1:2" x14ac:dyDescent="0.25">
      <c r="A14" s="80"/>
    </row>
    <row r="15" spans="1:2" x14ac:dyDescent="0.25">
      <c r="A15" s="80"/>
    </row>
    <row r="16" spans="1:2" x14ac:dyDescent="0.25">
      <c r="A16" s="80"/>
    </row>
    <row r="17" spans="1:1" x14ac:dyDescent="0.25">
      <c r="A17" s="80"/>
    </row>
    <row r="18" spans="1:1" x14ac:dyDescent="0.25">
      <c r="A18" s="80"/>
    </row>
    <row r="19" spans="1:1" x14ac:dyDescent="0.25">
      <c r="A19" s="80"/>
    </row>
    <row r="25" spans="1:1" x14ac:dyDescent="0.25">
      <c r="A25" s="97" t="s">
        <v>146</v>
      </c>
    </row>
    <row r="26" spans="1:1" x14ac:dyDescent="0.25">
      <c r="A26" s="97" t="s">
        <v>147</v>
      </c>
    </row>
  </sheetData>
  <sheetProtection algorithmName="SHA-512" hashValue="cdspZoOfmPEuF/otE7LvhUdTpRhV1RSFf0fk/ImhZOhBo65tPJSSTroxlBffRdpre4svktzxIP6MstW00s7mRQ==" saltValue="VcAOamUBiCCQ+RlAWik+Cw==" spinCount="100000" sheet="1" objects="1" scenarios="1" selectLockedCells="1"/>
  <dataValidations count="1">
    <dataValidation type="list" allowBlank="1" showInputMessage="1" showErrorMessage="1" sqref="B5:B7" xr:uid="{B802B33D-83FC-4116-9120-B88D8AC248CB}">
      <formula1>$A$24:$A$26</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16EB2-3E49-4BA2-8BF6-748B5FDC4CB6}">
  <sheetPr codeName="Sheet2"/>
  <dimension ref="A1:AB6"/>
  <sheetViews>
    <sheetView zoomScale="65" workbookViewId="0">
      <selection activeCell="A4" sqref="A4"/>
    </sheetView>
  </sheetViews>
  <sheetFormatPr defaultRowHeight="15" x14ac:dyDescent="0.25"/>
  <cols>
    <col min="1" max="14" width="14.81640625" style="88" customWidth="1"/>
    <col min="15" max="18" width="13.81640625" style="88" customWidth="1"/>
    <col min="19" max="19" width="10.81640625" style="88" customWidth="1"/>
  </cols>
  <sheetData>
    <row r="1" spans="1:28" s="85" customFormat="1" ht="73.5" customHeight="1" x14ac:dyDescent="0.25">
      <c r="A1" s="84" t="s">
        <v>90</v>
      </c>
      <c r="B1" s="84" t="s">
        <v>91</v>
      </c>
      <c r="C1" s="84" t="s">
        <v>92</v>
      </c>
      <c r="D1" s="84" t="s">
        <v>93</v>
      </c>
      <c r="E1" s="84" t="s">
        <v>94</v>
      </c>
      <c r="F1" s="84" t="s">
        <v>95</v>
      </c>
      <c r="G1" s="84" t="s">
        <v>96</v>
      </c>
      <c r="H1" s="84" t="s">
        <v>97</v>
      </c>
      <c r="I1" s="84" t="s">
        <v>98</v>
      </c>
      <c r="J1" s="84" t="s">
        <v>99</v>
      </c>
      <c r="K1" s="84" t="s">
        <v>100</v>
      </c>
      <c r="L1" s="84" t="s">
        <v>101</v>
      </c>
      <c r="M1" s="84" t="s">
        <v>102</v>
      </c>
      <c r="N1" s="84" t="s">
        <v>103</v>
      </c>
      <c r="O1" s="84" t="s">
        <v>104</v>
      </c>
      <c r="P1" s="84" t="s">
        <v>105</v>
      </c>
      <c r="Q1" s="84" t="s">
        <v>150</v>
      </c>
      <c r="R1" s="84" t="s">
        <v>151</v>
      </c>
      <c r="S1" s="84" t="s">
        <v>134</v>
      </c>
      <c r="T1" s="84"/>
      <c r="U1" s="84"/>
      <c r="V1" s="84"/>
      <c r="W1" s="84"/>
      <c r="X1" s="84"/>
      <c r="Y1" s="84"/>
      <c r="Z1" s="84"/>
      <c r="AA1" s="84"/>
      <c r="AB1" s="84"/>
    </row>
    <row r="2" spans="1:28" s="10" customFormat="1" ht="24.6" customHeight="1" x14ac:dyDescent="0.25">
      <c r="A2" s="89" t="s">
        <v>108</v>
      </c>
      <c r="B2" s="90" t="s">
        <v>109</v>
      </c>
      <c r="C2" s="90" t="s">
        <v>109</v>
      </c>
      <c r="D2" s="90" t="s">
        <v>109</v>
      </c>
      <c r="E2" s="90" t="s">
        <v>109</v>
      </c>
      <c r="F2" s="90" t="s">
        <v>109</v>
      </c>
      <c r="G2" s="90" t="s">
        <v>109</v>
      </c>
      <c r="H2" s="90" t="s">
        <v>109</v>
      </c>
      <c r="I2" s="90" t="s">
        <v>109</v>
      </c>
      <c r="J2" s="90" t="s">
        <v>109</v>
      </c>
      <c r="K2" s="90" t="s">
        <v>109</v>
      </c>
      <c r="L2" s="90" t="s">
        <v>109</v>
      </c>
      <c r="M2" s="90" t="s">
        <v>110</v>
      </c>
      <c r="N2" s="90" t="s">
        <v>110</v>
      </c>
      <c r="O2" s="90" t="s">
        <v>111</v>
      </c>
      <c r="P2" s="90" t="s">
        <v>109</v>
      </c>
      <c r="Q2" s="90" t="s">
        <v>109</v>
      </c>
      <c r="R2" s="90" t="s">
        <v>109</v>
      </c>
      <c r="S2" s="90"/>
      <c r="T2" s="9"/>
      <c r="U2" s="9"/>
      <c r="V2" s="9"/>
      <c r="W2" s="9"/>
      <c r="X2" s="9"/>
      <c r="Y2" s="9"/>
      <c r="Z2" s="9"/>
      <c r="AA2" s="9"/>
      <c r="AB2" s="9"/>
    </row>
    <row r="3" spans="1:28" s="10" customFormat="1" ht="24.6" customHeight="1" x14ac:dyDescent="0.25">
      <c r="A3" s="91"/>
      <c r="B3" s="90"/>
      <c r="C3" s="90"/>
      <c r="D3" s="90"/>
      <c r="E3" s="90"/>
      <c r="F3" s="90"/>
      <c r="G3" s="90"/>
      <c r="H3" s="90"/>
      <c r="I3" s="90"/>
      <c r="J3" s="90"/>
      <c r="K3" s="90"/>
      <c r="L3" s="90"/>
      <c r="M3" s="90"/>
      <c r="N3" s="90"/>
      <c r="O3" s="90"/>
      <c r="P3" s="90"/>
      <c r="Q3" s="90"/>
      <c r="R3" s="90"/>
      <c r="S3" s="90"/>
      <c r="T3" s="9"/>
      <c r="U3" s="9"/>
      <c r="V3" s="9"/>
      <c r="W3" s="9"/>
      <c r="X3" s="9"/>
      <c r="Y3" s="9"/>
      <c r="Z3" s="9"/>
      <c r="AA3" s="9"/>
      <c r="AB3" s="9"/>
    </row>
    <row r="6" spans="1:28" x14ac:dyDescent="0.25">
      <c r="A6" s="87" t="s">
        <v>112</v>
      </c>
    </row>
  </sheetData>
  <sheetProtection algorithmName="SHA-512" hashValue="D24a9awegbaPbr7z5RWrGd3AoEKVKLRXZ44c5qvn5UMXfqtJb5OzcdAFrGdQR9eLSd+h8kWTFIYB5RTGKbuXFg==" saltValue="+YbhjE67P+pysw0zv5Dz+w==" spinCount="100000" sheet="1" objects="1" scenarios="1" selectLockedCell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D06BE-5332-4EFA-8496-FED859806B37}">
  <dimension ref="A1:D20"/>
  <sheetViews>
    <sheetView workbookViewId="0">
      <selection activeCell="F17" sqref="F17"/>
    </sheetView>
  </sheetViews>
  <sheetFormatPr defaultRowHeight="15" x14ac:dyDescent="0.25"/>
  <cols>
    <col min="1" max="1" width="23" style="81" customWidth="1"/>
    <col min="2" max="2" width="35.26953125" style="83" customWidth="1"/>
  </cols>
  <sheetData>
    <row r="1" spans="1:4" ht="37.049999999999997" customHeight="1" x14ac:dyDescent="0.25">
      <c r="A1" s="79" t="s">
        <v>113</v>
      </c>
      <c r="B1" s="82" t="s">
        <v>114</v>
      </c>
    </row>
    <row r="2" spans="1:4" ht="29.1" customHeight="1" x14ac:dyDescent="0.25">
      <c r="A2" s="80" t="s">
        <v>90</v>
      </c>
      <c r="B2" s="86"/>
      <c r="D2" s="92"/>
    </row>
    <row r="3" spans="1:4" ht="29.1" customHeight="1" x14ac:dyDescent="0.25">
      <c r="A3" s="80" t="s">
        <v>91</v>
      </c>
      <c r="B3" s="86"/>
    </row>
    <row r="4" spans="1:4" ht="29.1" customHeight="1" x14ac:dyDescent="0.25">
      <c r="A4" s="80" t="s">
        <v>92</v>
      </c>
      <c r="B4" s="86"/>
    </row>
    <row r="5" spans="1:4" ht="29.1" customHeight="1" x14ac:dyDescent="0.25">
      <c r="A5" s="80" t="s">
        <v>93</v>
      </c>
      <c r="B5" s="86"/>
    </row>
    <row r="6" spans="1:4" ht="29.1" customHeight="1" x14ac:dyDescent="0.25">
      <c r="A6" s="80" t="s">
        <v>94</v>
      </c>
      <c r="B6" s="86"/>
    </row>
    <row r="7" spans="1:4" ht="29.1" customHeight="1" x14ac:dyDescent="0.25">
      <c r="A7" s="80" t="s">
        <v>95</v>
      </c>
      <c r="B7" s="86"/>
    </row>
    <row r="8" spans="1:4" ht="29.1" customHeight="1" x14ac:dyDescent="0.25">
      <c r="A8" s="80" t="s">
        <v>96</v>
      </c>
      <c r="B8" s="86"/>
    </row>
    <row r="9" spans="1:4" ht="29.1" customHeight="1" x14ac:dyDescent="0.25">
      <c r="A9" s="80" t="s">
        <v>97</v>
      </c>
      <c r="B9" s="86"/>
    </row>
    <row r="10" spans="1:4" ht="29.1" customHeight="1" x14ac:dyDescent="0.25">
      <c r="A10" s="80" t="s">
        <v>98</v>
      </c>
      <c r="B10" s="86"/>
    </row>
    <row r="11" spans="1:4" ht="29.1" customHeight="1" x14ac:dyDescent="0.25">
      <c r="A11" s="80" t="s">
        <v>99</v>
      </c>
      <c r="B11" s="86"/>
    </row>
    <row r="12" spans="1:4" ht="29.1" customHeight="1" x14ac:dyDescent="0.25">
      <c r="A12" s="80" t="s">
        <v>100</v>
      </c>
      <c r="B12" s="86"/>
    </row>
    <row r="13" spans="1:4" ht="29.1" customHeight="1" x14ac:dyDescent="0.25">
      <c r="A13" s="80" t="s">
        <v>101</v>
      </c>
      <c r="B13" s="86"/>
    </row>
    <row r="14" spans="1:4" ht="29.1" customHeight="1" x14ac:dyDescent="0.25">
      <c r="A14" s="80" t="s">
        <v>102</v>
      </c>
      <c r="B14" s="86"/>
    </row>
    <row r="15" spans="1:4" ht="29.1" customHeight="1" x14ac:dyDescent="0.25">
      <c r="A15" s="80" t="s">
        <v>103</v>
      </c>
      <c r="B15" s="86"/>
    </row>
    <row r="16" spans="1:4" ht="29.1" customHeight="1" x14ac:dyDescent="0.25">
      <c r="A16" s="80" t="s">
        <v>104</v>
      </c>
      <c r="B16" s="86"/>
    </row>
    <row r="17" spans="1:2" ht="29.1" customHeight="1" x14ac:dyDescent="0.25">
      <c r="A17" s="80" t="s">
        <v>105</v>
      </c>
      <c r="B17" s="86"/>
    </row>
    <row r="18" spans="1:2" ht="29.1" customHeight="1" x14ac:dyDescent="0.25">
      <c r="A18" s="80" t="s">
        <v>106</v>
      </c>
      <c r="B18" s="86"/>
    </row>
    <row r="19" spans="1:2" ht="29.1" customHeight="1" x14ac:dyDescent="0.25">
      <c r="A19" s="80" t="s">
        <v>107</v>
      </c>
      <c r="B19" s="86"/>
    </row>
    <row r="20" spans="1:2" x14ac:dyDescent="0.25">
      <c r="A20" s="80" t="s">
        <v>134</v>
      </c>
      <c r="B20" s="86"/>
    </row>
  </sheetData>
  <sheetProtection algorithmName="SHA-512" hashValue="c8VX/cN17ik0qs6vUMYFxH3DmL/ndFapAM3CRlqszinzCAbIaSG69/q64oWrmc5snPOA7ulw8j4YqUSm0TXW/w==" saltValue="fiBYmhfoG0VqxxazsGLO8g==" spinCount="100000" sheet="1" objects="1" scenario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D64FF91493FC44B81227B8591761260" ma:contentTypeVersion="15" ma:contentTypeDescription="Create a new document." ma:contentTypeScope="" ma:versionID="a73c1b1f0d3fcb721bc193752a91a68c">
  <xsd:schema xmlns:xsd="http://www.w3.org/2001/XMLSchema" xmlns:xs="http://www.w3.org/2001/XMLSchema" xmlns:p="http://schemas.microsoft.com/office/2006/metadata/properties" xmlns:ns2="bfacc793-4a6e-41c1-b2c5-fe5a1cd5e3de" xmlns:ns3="c56d5b9d-1bcb-44ec-a288-0a05aea5a19f" targetNamespace="http://schemas.microsoft.com/office/2006/metadata/properties" ma:root="true" ma:fieldsID="016e772d2a654bb2e5ade811f557ac66" ns2:_="" ns3:_="">
    <xsd:import namespace="bfacc793-4a6e-41c1-b2c5-fe5a1cd5e3de"/>
    <xsd:import namespace="c56d5b9d-1bcb-44ec-a288-0a05aea5a1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acc793-4a6e-41c1-b2c5-fe5a1cd5e3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fbddff28-84f8-4c01-aa12-c5444e4062a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6d5b9d-1bcb-44ec-a288-0a05aea5a19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28ef447-0b09-453f-9bfc-915861922b74}" ma:internalName="TaxCatchAll" ma:showField="CatchAllData" ma:web="c56d5b9d-1bcb-44ec-a288-0a05aea5a1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facc793-4a6e-41c1-b2c5-fe5a1cd5e3de">
      <Terms xmlns="http://schemas.microsoft.com/office/infopath/2007/PartnerControls"/>
    </lcf76f155ced4ddcb4097134ff3c332f>
    <TaxCatchAll xmlns="c56d5b9d-1bcb-44ec-a288-0a05aea5a19f" xsi:nil="true"/>
  </documentManagement>
</p:properties>
</file>

<file path=customXml/itemProps1.xml><?xml version="1.0" encoding="utf-8"?>
<ds:datastoreItem xmlns:ds="http://schemas.openxmlformats.org/officeDocument/2006/customXml" ds:itemID="{515EBD4F-7E99-4BC2-9246-F9D22445870B}">
  <ds:schemaRefs>
    <ds:schemaRef ds:uri="http://schemas.microsoft.com/sharepoint/v3/contenttype/forms"/>
  </ds:schemaRefs>
</ds:datastoreItem>
</file>

<file path=customXml/itemProps2.xml><?xml version="1.0" encoding="utf-8"?>
<ds:datastoreItem xmlns:ds="http://schemas.openxmlformats.org/officeDocument/2006/customXml" ds:itemID="{90215ADF-B8DD-4393-B188-35BCDE7933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acc793-4a6e-41c1-b2c5-fe5a1cd5e3de"/>
    <ds:schemaRef ds:uri="c56d5b9d-1bcb-44ec-a288-0a05aea5a1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E9FA3F-8AE8-421E-91BF-EE2221979A87}">
  <ds:schemaRefs>
    <ds:schemaRef ds:uri="http://schemas.microsoft.com/office/2006/metadata/properties"/>
    <ds:schemaRef ds:uri="http://schemas.microsoft.com/office/infopath/2007/PartnerControls"/>
    <ds:schemaRef ds:uri="bfacc793-4a6e-41c1-b2c5-fe5a1cd5e3de"/>
    <ds:schemaRef ds:uri="c56d5b9d-1bcb-44ec-a288-0a05aea5a19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Set-up data</vt:lpstr>
      <vt:lpstr>General Information</vt:lpstr>
      <vt:lpstr>Time-history data</vt:lpstr>
      <vt:lpstr>Channel_translation</vt:lpstr>
    </vt:vector>
  </TitlesOfParts>
  <Manager/>
  <Company>VRC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ssmith</dc:creator>
  <cp:keywords/>
  <dc:description/>
  <cp:lastModifiedBy>Haden Bragg</cp:lastModifiedBy>
  <cp:revision/>
  <dcterms:created xsi:type="dcterms:W3CDTF">2008-02-13T16:16:51Z</dcterms:created>
  <dcterms:modified xsi:type="dcterms:W3CDTF">2025-12-12T21:06:32Z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61a14ee-39c2-4417-a7c7-69016327c819_Enabled">
    <vt:lpwstr>true</vt:lpwstr>
  </property>
  <property fmtid="{D5CDD505-2E9C-101B-9397-08002B2CF9AE}" pid="3" name="MSIP_Label_a61a14ee-39c2-4417-a7c7-69016327c819_SetDate">
    <vt:lpwstr>2020-08-21T19:46:38Z</vt:lpwstr>
  </property>
  <property fmtid="{D5CDD505-2E9C-101B-9397-08002B2CF9AE}" pid="4" name="MSIP_Label_a61a14ee-39c2-4417-a7c7-69016327c819_Method">
    <vt:lpwstr>Standard</vt:lpwstr>
  </property>
  <property fmtid="{D5CDD505-2E9C-101B-9397-08002B2CF9AE}" pid="5" name="MSIP_Label_a61a14ee-39c2-4417-a7c7-69016327c819_Name">
    <vt:lpwstr>a61a14ee-39c2-4417-a7c7-69016327c819</vt:lpwstr>
  </property>
  <property fmtid="{D5CDD505-2E9C-101B-9397-08002B2CF9AE}" pid="6" name="MSIP_Label_a61a14ee-39c2-4417-a7c7-69016327c819_SiteId">
    <vt:lpwstr>651801e5-2293-47ea-b87e-ec0c41a4f312</vt:lpwstr>
  </property>
  <property fmtid="{D5CDD505-2E9C-101B-9397-08002B2CF9AE}" pid="7" name="MSIP_Label_a61a14ee-39c2-4417-a7c7-69016327c819_ActionId">
    <vt:lpwstr>86f3b410-ef76-4655-90df-108a9a60fd41</vt:lpwstr>
  </property>
  <property fmtid="{D5CDD505-2E9C-101B-9397-08002B2CF9AE}" pid="8" name="MSIP_Label_a61a14ee-39c2-4417-a7c7-69016327c819_ContentBits">
    <vt:lpwstr>0</vt:lpwstr>
  </property>
  <property fmtid="{D5CDD505-2E9C-101B-9397-08002B2CF9AE}" pid="9" name="ContentTypeId">
    <vt:lpwstr>0x010100DD64FF91493FC44B81227B8591761260</vt:lpwstr>
  </property>
  <property fmtid="{D5CDD505-2E9C-101B-9397-08002B2CF9AE}" pid="10" name="MediaServiceImageTags">
    <vt:lpwstr/>
  </property>
</Properties>
</file>