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ihs365.sharepoint.com/sites/VTrear-impact/Shared Documents/General/Phase 1/Rear 2.0 protocol development/Protocol revisions/June 2026/"/>
    </mc:Choice>
  </mc:AlternateContent>
  <xr:revisionPtr revIDLastSave="1416" documentId="13_ncr:1_{A9AA8D82-888B-4071-A8CE-8E34BC887621}" xr6:coauthVersionLast="47" xr6:coauthVersionMax="47" xr10:uidLastSave="{787C284C-2CA7-4C13-BEDB-C7724F65B7E8}"/>
  <bookViews>
    <workbookView xWindow="38290" yWindow="-110" windowWidth="38620" windowHeight="21100" xr2:uid="{C43CD810-F7C4-4CA6-84B0-F71AA6103957}"/>
  </bookViews>
  <sheets>
    <sheet name="General information" sheetId="3" r:id="rId1"/>
    <sheet name="Mesh Quality" sheetId="8" r:id="rId2"/>
    <sheet name="Data points" sheetId="5" r:id="rId3"/>
    <sheet name="example" sheetId="4" r:id="rId4"/>
    <sheet name="Time-history data" sheetId="7" r:id="rId5"/>
    <sheet name="Revision history" sheetId="9" r:id="rId6"/>
  </sheets>
  <definedNames>
    <definedName name="_Hlk183425447" localSheetId="2">'Data points'!#REF!</definedName>
    <definedName name="_Hlk183425447" localSheetId="3">example!#REF!</definedName>
    <definedName name="Accel_AvgG">#REF!</definedName>
    <definedName name="Accel_Peak">#REF!</definedName>
    <definedName name="Accel_TimeToZero">#REF!</definedName>
    <definedName name="Accel_TotalDeltaV">#REF!</definedName>
    <definedName name="Accel_ZeroMS">#REF!</definedName>
    <definedName name="antiwhiplash">#REF!</definedName>
    <definedName name="ATD_h">#REF!</definedName>
    <definedName name="ATD_v">#REF!</definedName>
    <definedName name="ATDBuildLevel">#REF!</definedName>
    <definedName name="ATDID">#REF!</definedName>
    <definedName name="BioRID_Test_Number">#REF!</definedName>
    <definedName name="BMI">#REF!</definedName>
    <definedName name="Comment">#REF!</definedName>
    <definedName name="cushionextension">#REF!</definedName>
    <definedName name="DeltaV_Criteria">#REF!</definedName>
    <definedName name="DeltaV_kph">#REF!</definedName>
    <definedName name="Dynamic_Rating">#REF!</definedName>
    <definedName name="DynamicRating">#REF!</definedName>
    <definedName name="End_Time_Criteria">#REF!</definedName>
    <definedName name="End_Time_ms">#REF!</definedName>
    <definedName name="H_low">#REF!</definedName>
    <definedName name="H_upp">#REF!</definedName>
    <definedName name="H30_">#REF!</definedName>
    <definedName name="HCT_Criteria">#REF!</definedName>
    <definedName name="HCT_End">#REF!</definedName>
    <definedName name="Head_Contact_Time">#REF!</definedName>
    <definedName name="heated">#REF!</definedName>
    <definedName name="HeightAdj">#REF!</definedName>
    <definedName name="HRMD_h">#REF!</definedName>
    <definedName name="HRMD_v">#REF!</definedName>
    <definedName name="IDandName">#REF!</definedName>
    <definedName name="L27_">#REF!</definedName>
    <definedName name="L6_">#REF!</definedName>
    <definedName name="LCompression">#REF!</definedName>
    <definedName name="LCompression_t">#REF!</definedName>
    <definedName name="LTension">#REF!</definedName>
    <definedName name="LTension_t">#REF!</definedName>
    <definedName name="lumbar">#REF!</definedName>
    <definedName name="material">#REF!</definedName>
    <definedName name="MaxHeadG">#REF!</definedName>
    <definedName name="MaxHeadG_t">#REF!</definedName>
    <definedName name="Maximum_Shear_Force_N_">#REF!</definedName>
    <definedName name="Maximum_T1_Acceleration_g_">#REF!</definedName>
    <definedName name="Maximum_T1_Criteria">#REF!</definedName>
    <definedName name="Maximum_Tension_N_">#REF!</definedName>
    <definedName name="MaxLFX">#REF!</definedName>
    <definedName name="MaxLFX_t">#REF!</definedName>
    <definedName name="MaxLMY">#REF!</definedName>
    <definedName name="MaxLMY_t">#REF!</definedName>
    <definedName name="MaxMY">#REF!</definedName>
    <definedName name="MaxMy_t">#REF!</definedName>
    <definedName name="MaxNeckCompression">#REF!</definedName>
    <definedName name="MaxNeckCompression_t">#REF!</definedName>
    <definedName name="MaxNeckShear">#REF!</definedName>
    <definedName name="MaxNeckShear_t">#REF!</definedName>
    <definedName name="MaxNeckTension">#REF!</definedName>
    <definedName name="MaxNeckTension_t">#REF!</definedName>
    <definedName name="MaxNIC">#REF!</definedName>
    <definedName name="MaxNIC_t">#REF!</definedName>
    <definedName name="MaxT1XG">#REF!</definedName>
    <definedName name="MaxT1XG_t">#REF!</definedName>
    <definedName name="MinLFX">#REF!</definedName>
    <definedName name="MinLFX_t">#REF!</definedName>
    <definedName name="MinLMY">#REF!</definedName>
    <definedName name="MinLMY_t">#REF!</definedName>
    <definedName name="MinMY">#REF!</definedName>
    <definedName name="MinMY_t">#REF!</definedName>
    <definedName name="MinNeckShear">#REF!</definedName>
    <definedName name="MinNeckShear_t">#REF!</definedName>
    <definedName name="NEA">#REF!</definedName>
    <definedName name="NEA_t">#REF!</definedName>
    <definedName name="Neck_Forces_Rating">#REF!</definedName>
    <definedName name="NEP">#REF!</definedName>
    <definedName name="NEP_t">#REF!</definedName>
    <definedName name="NFA">#REF!</definedName>
    <definedName name="NFA_t">#REF!</definedName>
    <definedName name="NFP">#REF!</definedName>
    <definedName name="NFP_t">#REF!</definedName>
    <definedName name="NIJ_NCE">#REF!</definedName>
    <definedName name="NIJ_NCE_t">#REF!</definedName>
    <definedName name="NIJ_NCF">#REF!</definedName>
    <definedName name="NIJ_NCF_t">#REF!</definedName>
    <definedName name="NIJ_NTE">#REF!</definedName>
    <definedName name="NIJ_NTE_t">#REF!</definedName>
    <definedName name="NIJ_NTF">#REF!</definedName>
    <definedName name="NIJ_NTF_t">#REF!</definedName>
    <definedName name="Overall_Rating">#REF!</definedName>
    <definedName name="Peak_Acceleration_Criteria">#REF!</definedName>
    <definedName name="Peak_Acceleration_g_">#REF!</definedName>
    <definedName name="ProtocolFileNumber">#REF!</definedName>
    <definedName name="RebVel">#REF!</definedName>
    <definedName name="RebVel_t">#REF!</definedName>
    <definedName name="seatback">#REF!</definedName>
    <definedName name="seatheight">#REF!</definedName>
    <definedName name="seatpanheight">#REF!</definedName>
    <definedName name="seatpantilt">#REF!</definedName>
    <definedName name="seattilt">#REF!</definedName>
    <definedName name="SgRP_X">#REF!</definedName>
    <definedName name="SHS">#REF!</definedName>
    <definedName name="sidebolster">#REF!</definedName>
    <definedName name="STA">#REF!</definedName>
    <definedName name="Stature">#REF!</definedName>
    <definedName name="t0_Acceleration_Criteria">#REF!</definedName>
    <definedName name="t0_Acceleration_g_">#REF!</definedName>
    <definedName name="TestDate">#REF!</definedName>
    <definedName name="TestId">#REF!</definedName>
    <definedName name="TiltAdj">#REF!</definedName>
    <definedName name="TimeToHrContact">#REF!</definedName>
    <definedName name="track">#REF!</definedName>
    <definedName name="upperseatback">#REF!</definedName>
    <definedName name="x_fore">#REF!</definedName>
    <definedName name="x_rear">#REF!</definedName>
    <definedName name="Year_Make_Mod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9" i="3"/>
  <c r="F18" i="3"/>
  <c r="DW5" i="7"/>
  <c r="DZ5" i="7"/>
  <c r="DY5" i="7"/>
  <c r="DX5" i="7"/>
  <c r="DV5" i="7"/>
  <c r="DU5" i="7"/>
  <c r="G5" i="7"/>
  <c r="F5" i="7"/>
  <c r="E5" i="7"/>
  <c r="D5" i="7"/>
  <c r="C5" i="7"/>
  <c r="B5" i="7"/>
  <c r="DB5" i="7"/>
  <c r="DA5" i="7"/>
  <c r="CZ5" i="7"/>
  <c r="CY5" i="7"/>
  <c r="CX5" i="7"/>
  <c r="CW5" i="7"/>
  <c r="CS5" i="7"/>
  <c r="CR5" i="7"/>
  <c r="CQ5" i="7"/>
  <c r="CP5" i="7"/>
  <c r="CO5" i="7"/>
  <c r="CN5" i="7"/>
  <c r="CJ5" i="7"/>
  <c r="CI5" i="7"/>
  <c r="CH5" i="7"/>
  <c r="CG5" i="7"/>
  <c r="CF5" i="7"/>
  <c r="CE5" i="7"/>
  <c r="CA5" i="7"/>
  <c r="BZ5" i="7"/>
  <c r="BY5" i="7"/>
  <c r="BX5" i="7"/>
  <c r="BW5" i="7"/>
  <c r="BV5" i="7"/>
  <c r="BR5" i="7"/>
  <c r="BQ5" i="7"/>
  <c r="BP5" i="7"/>
  <c r="BO5" i="7"/>
  <c r="BN5" i="7"/>
  <c r="BM5" i="7"/>
  <c r="BI5" i="7"/>
  <c r="BH5" i="7"/>
  <c r="BG5" i="7"/>
  <c r="BF5" i="7"/>
  <c r="BE5" i="7"/>
  <c r="BD5" i="7"/>
  <c r="AZ5" i="7"/>
  <c r="AY5" i="7"/>
  <c r="AX5" i="7"/>
  <c r="AW5" i="7"/>
  <c r="AV5" i="7"/>
  <c r="AU5" i="7"/>
  <c r="AQ5" i="7"/>
  <c r="AP5" i="7"/>
  <c r="AO5" i="7"/>
  <c r="AN5" i="7"/>
  <c r="AM5" i="7"/>
  <c r="AL5" i="7"/>
  <c r="AH5" i="7"/>
  <c r="AG5" i="7"/>
  <c r="AF5" i="7"/>
  <c r="AE5" i="7"/>
  <c r="AD5" i="7"/>
  <c r="AC5" i="7"/>
  <c r="Y5" i="7"/>
  <c r="X5" i="7"/>
  <c r="W5" i="7"/>
  <c r="V5" i="7"/>
  <c r="U5" i="7"/>
  <c r="T5" i="7"/>
  <c r="P5" i="7"/>
  <c r="O5" i="7"/>
  <c r="N5" i="7"/>
  <c r="M5" i="7"/>
  <c r="L5" i="7"/>
  <c r="K5" i="7"/>
  <c r="DN5" i="7"/>
  <c r="DM5" i="7"/>
  <c r="DL5" i="7"/>
  <c r="DK5" i="7"/>
  <c r="DJ5" i="7"/>
  <c r="DI5" i="7"/>
  <c r="DH5" i="7"/>
  <c r="DG5" i="7"/>
  <c r="DF5" i="7"/>
  <c r="DE5" i="7"/>
  <c r="DD5" i="7"/>
  <c r="DC5" i="7"/>
  <c r="CV5" i="7"/>
  <c r="CU5" i="7"/>
  <c r="CT5" i="7"/>
  <c r="CM5" i="7"/>
  <c r="CL5" i="7"/>
  <c r="CK5" i="7"/>
  <c r="CD5" i="7"/>
  <c r="CC5" i="7"/>
  <c r="CB5" i="7"/>
  <c r="BU5" i="7"/>
  <c r="BT5" i="7"/>
  <c r="BS5" i="7"/>
  <c r="BL5" i="7"/>
  <c r="BK5" i="7"/>
  <c r="BJ5" i="7"/>
  <c r="BC5" i="7"/>
  <c r="BB5" i="7"/>
  <c r="BA5" i="7"/>
  <c r="AT5" i="7"/>
  <c r="AS5" i="7"/>
  <c r="AR5" i="7"/>
  <c r="AK5" i="7"/>
  <c r="AJ5" i="7"/>
  <c r="AI5" i="7"/>
  <c r="AB5" i="7"/>
  <c r="AA5" i="7"/>
  <c r="Z5" i="7"/>
  <c r="S5" i="7"/>
  <c r="R5" i="7"/>
  <c r="Q5" i="7"/>
  <c r="J5" i="7"/>
  <c r="I5" i="7"/>
  <c r="H5" i="7"/>
  <c r="A5" i="7"/>
</calcChain>
</file>

<file path=xl/sharedStrings.xml><?xml version="1.0" encoding="utf-8"?>
<sst xmlns="http://schemas.openxmlformats.org/spreadsheetml/2006/main" count="474" uniqueCount="191">
  <si>
    <t>Year</t>
  </si>
  <si>
    <t>Make</t>
  </si>
  <si>
    <t>Model</t>
  </si>
  <si>
    <t>Test component</t>
  </si>
  <si>
    <t>Request format</t>
  </si>
  <si>
    <t>Response</t>
  </si>
  <si>
    <t>Units</t>
  </si>
  <si>
    <t>Global</t>
  </si>
  <si>
    <t>Solver software and version</t>
  </si>
  <si>
    <t>Response column E. Please provide the FE solver and version used for simulation.</t>
  </si>
  <si>
    <t>kg</t>
  </si>
  <si>
    <t>m</t>
  </si>
  <si>
    <t>s</t>
  </si>
  <si>
    <t>X positive forward</t>
  </si>
  <si>
    <t>Y positive rightward</t>
  </si>
  <si>
    <t>Z positive downward</t>
  </si>
  <si>
    <t>Mass units</t>
  </si>
  <si>
    <t>Response column E. Please select units.</t>
  </si>
  <si>
    <t>T</t>
  </si>
  <si>
    <t>mm</t>
  </si>
  <si>
    <t>ms</t>
  </si>
  <si>
    <t>X positive rearward</t>
  </si>
  <si>
    <t>Y positive leftward</t>
  </si>
  <si>
    <t>Z positive upward</t>
  </si>
  <si>
    <t>Length units</t>
  </si>
  <si>
    <t>g</t>
  </si>
  <si>
    <t>inches</t>
  </si>
  <si>
    <t>Time units</t>
  </si>
  <si>
    <t>Dummy sensor coordinate system</t>
  </si>
  <si>
    <t>SAE J211</t>
  </si>
  <si>
    <t>Global coordinate system X</t>
  </si>
  <si>
    <t>Response column E. Please select direction.</t>
  </si>
  <si>
    <t>Global coordinate system Y</t>
  </si>
  <si>
    <t>Global coordinate system Z</t>
  </si>
  <si>
    <t>Mesh quality summary</t>
  </si>
  <si>
    <t>Mesh characteristics</t>
  </si>
  <si>
    <t>Response worksheet "Mesh Quality"</t>
  </si>
  <si>
    <t>Mass information</t>
  </si>
  <si>
    <t>Physical mass at T0</t>
  </si>
  <si>
    <t>Response column E. Please provide the physical mass for the entire simulation.</t>
  </si>
  <si>
    <t>Physical mass of derformable elements at T0</t>
  </si>
  <si>
    <t>Response column E. Please provide the physical mass for all the deformable elements for the entire simulation.</t>
  </si>
  <si>
    <r>
      <t xml:space="preserve">Confirmation that the added mass for the entire </t>
    </r>
    <r>
      <rPr>
        <u/>
        <sz val="11"/>
        <color theme="1"/>
        <rFont val="Aptos Narrow"/>
        <family val="2"/>
        <scheme val="minor"/>
      </rPr>
      <t>dummy model</t>
    </r>
    <r>
      <rPr>
        <sz val="11"/>
        <color theme="1"/>
        <rFont val="Aptos Narrow"/>
        <family val="2"/>
        <scheme val="minor"/>
      </rPr>
      <t xml:space="preserve"> remains below 5% of its physical mass</t>
    </r>
  </si>
  <si>
    <t>Response column E. Please provide "Yes" confirmation if added mass  is not more 5% of the total mass,</t>
  </si>
  <si>
    <r>
      <t xml:space="preserve">Confirmation that the added mass for the entire </t>
    </r>
    <r>
      <rPr>
        <u/>
        <sz val="11"/>
        <color theme="1"/>
        <rFont val="Aptos Narrow"/>
        <family val="2"/>
        <scheme val="minor"/>
      </rPr>
      <t xml:space="preserve">seat model </t>
    </r>
    <r>
      <rPr>
        <sz val="11"/>
        <color theme="1"/>
        <rFont val="Aptos Narrow"/>
        <family val="2"/>
        <scheme val="minor"/>
      </rPr>
      <t xml:space="preserve"> remains below 5% of its physical mass</t>
    </r>
  </si>
  <si>
    <r>
      <t xml:space="preserve">Confirmation that the added mass for </t>
    </r>
    <r>
      <rPr>
        <u/>
        <sz val="11"/>
        <color theme="1"/>
        <rFont val="Aptos Narrow"/>
        <family val="2"/>
        <scheme val="minor"/>
      </rPr>
      <t>all remaining model components together</t>
    </r>
    <r>
      <rPr>
        <sz val="11"/>
        <color theme="1"/>
        <rFont val="Aptos Narrow"/>
        <family val="2"/>
        <scheme val="minor"/>
      </rPr>
      <t xml:space="preserve"> remains below 5% of their combined physical mass</t>
    </r>
  </si>
  <si>
    <t>Hourglass energy</t>
  </si>
  <si>
    <r>
      <t xml:space="preserve">Confirmation that the hourglass energy for the entire </t>
    </r>
    <r>
      <rPr>
        <u/>
        <sz val="11"/>
        <color theme="1"/>
        <rFont val="Aptos Narrow"/>
        <family val="2"/>
        <scheme val="minor"/>
      </rPr>
      <t>dummy model</t>
    </r>
    <r>
      <rPr>
        <sz val="11"/>
        <color theme="1"/>
        <rFont val="Aptos Narrow"/>
        <family val="2"/>
        <scheme val="minor"/>
      </rPr>
      <t xml:space="preserve"> remains below 5% of its internal energy</t>
    </r>
  </si>
  <si>
    <t>Response column E. Please provide "Yes" confirmation if hourglass energy  is not more 5% of the internal energy.</t>
  </si>
  <si>
    <r>
      <t xml:space="preserve">Confirmation that the hourglass energy for the entire </t>
    </r>
    <r>
      <rPr>
        <u/>
        <sz val="11"/>
        <color theme="1"/>
        <rFont val="Aptos Narrow"/>
        <family val="2"/>
        <scheme val="minor"/>
      </rPr>
      <t>seat model</t>
    </r>
    <r>
      <rPr>
        <sz val="11"/>
        <color theme="1"/>
        <rFont val="Aptos Narrow"/>
        <family val="2"/>
        <scheme val="minor"/>
      </rPr>
      <t xml:space="preserve"> remains below 5% of its internal energy</t>
    </r>
  </si>
  <si>
    <r>
      <t xml:space="preserve">Confirmation that the hourglas energy for </t>
    </r>
    <r>
      <rPr>
        <u/>
        <sz val="11"/>
        <color theme="1"/>
        <rFont val="Aptos Narrow"/>
        <family val="2"/>
        <scheme val="minor"/>
      </rPr>
      <t>all remaining model components together</t>
    </r>
    <r>
      <rPr>
        <sz val="11"/>
        <color theme="1"/>
        <rFont val="Aptos Narrow"/>
        <family val="2"/>
        <scheme val="minor"/>
      </rPr>
      <t xml:space="preserve"> remains below 5% of their combined internal energy</t>
    </r>
  </si>
  <si>
    <t>Global information time-histories</t>
  </si>
  <si>
    <t>Kinetic energy</t>
  </si>
  <si>
    <t xml:space="preserve">Binary solver output (e.g., glstat). Minimum 10,000 Hz. </t>
  </si>
  <si>
    <t>Internal energy</t>
  </si>
  <si>
    <t>Total energy</t>
  </si>
  <si>
    <t>Time step</t>
  </si>
  <si>
    <t>Added mass</t>
  </si>
  <si>
    <t>Dummy</t>
  </si>
  <si>
    <t>BioRID FE dummy model version</t>
  </si>
  <si>
    <t>Response column E. Please provide the BioRD FE dummy model version used for the simulation.</t>
  </si>
  <si>
    <t>BioRID FE dummy model modifications</t>
  </si>
  <si>
    <t>Response column E. Please describe any modifications made to the BioRID FE model from the as-delivered version and why those changes were made.</t>
  </si>
  <si>
    <t>Seating procedure</t>
  </si>
  <si>
    <t>Targets</t>
  </si>
  <si>
    <t xml:space="preserve">Response column E. Please describe which, if any, targets were used in the dummy settling process. </t>
  </si>
  <si>
    <t>Dummy settling</t>
  </si>
  <si>
    <t>Response column E. Please describe the dummy settling procedure used (e.g., gravity settling with applied force, forced final target positions).</t>
  </si>
  <si>
    <t>Settling to crash transition</t>
  </si>
  <si>
    <t>Response column E. Please describe the process used to transition from the dummy settling simulation to the crash simulation (e.g., restart while manintaining stress).</t>
  </si>
  <si>
    <t>Measurements</t>
  </si>
  <si>
    <t>Node time-histories</t>
  </si>
  <si>
    <t xml:space="preserve">Head accelerometer node </t>
  </si>
  <si>
    <t>Binary solver output. Minimum 10,000 Hz. Please enter node # in Data points sheet.</t>
  </si>
  <si>
    <t>T1 left accelerometer node</t>
  </si>
  <si>
    <t>T1 right accelerometer node</t>
  </si>
  <si>
    <t>L1 accelerometer node</t>
  </si>
  <si>
    <t>Pelvis accelerometer node</t>
  </si>
  <si>
    <t>Most rear point on dummy's head (used to calculate backset)</t>
  </si>
  <si>
    <t xml:space="preserve">H-point </t>
  </si>
  <si>
    <t>Heel point</t>
  </si>
  <si>
    <t>Upper pelvis flag point</t>
  </si>
  <si>
    <t>Lower pelvis flag point</t>
  </si>
  <si>
    <t>Highest point on head (first point of contact with horizontal plane)</t>
  </si>
  <si>
    <t>Beam (or cross-section) time histories</t>
  </si>
  <si>
    <t>Upper neck load cell</t>
  </si>
  <si>
    <t>Contact time-histories</t>
  </si>
  <si>
    <t>Head to head restraint</t>
  </si>
  <si>
    <t xml:space="preserve">Contact data used to determine head contact time. Binary solver output. Minimum 10,000 Hz. Please enter node # in Data points sheet. </t>
  </si>
  <si>
    <t>Seat</t>
  </si>
  <si>
    <t>Seat specs</t>
  </si>
  <si>
    <t>Content</t>
  </si>
  <si>
    <t>Response column E. Please describe the seat content modeled or represented in this seat (e.g., lumbar adjustment, heaters, saide airbags)</t>
  </si>
  <si>
    <t>Positioning procedure</t>
  </si>
  <si>
    <t>Response column E. Please describe how the seat was positioned (e.g., matching IIHS ceneter recliner and HR post targets for 25 degrees)</t>
  </si>
  <si>
    <t>Head restaint point (front surface point with z coordinate matching manikin back of head relative to recliner center used to calculate backset and provided by IIHS)</t>
  </si>
  <si>
    <t>Recliner</t>
  </si>
  <si>
    <t>Head rest post point</t>
  </si>
  <si>
    <t>Sled point (any point that moves with the sled)</t>
  </si>
  <si>
    <t>Center of left front seat mounting hole</t>
  </si>
  <si>
    <t>Highest point on head restraint (first point of contact with horizontal plane)</t>
  </si>
  <si>
    <t>Quality criterion</t>
  </si>
  <si>
    <t>measure</t>
  </si>
  <si>
    <t>Dummy model (positioned)</t>
  </si>
  <si>
    <t>Seat model (after dummy positioning)</t>
  </si>
  <si>
    <t>All remaining model components</t>
  </si>
  <si>
    <t>Number of shell elements</t>
  </si>
  <si>
    <t>#</t>
  </si>
  <si>
    <t>Number of solid elements</t>
  </si>
  <si>
    <t>Jacobian - Shell</t>
  </si>
  <si>
    <t>Min. value</t>
  </si>
  <si>
    <t># of elements &lt; 0.3</t>
  </si>
  <si>
    <t># of elements &lt; 0.5</t>
  </si>
  <si>
    <t># of elements &lt; 0.6</t>
  </si>
  <si>
    <t>Jacobian - Solid</t>
  </si>
  <si>
    <t>Aspect Ratio - Shells</t>
  </si>
  <si>
    <t>Max.</t>
  </si>
  <si>
    <t># of elements &gt;6</t>
  </si>
  <si>
    <t># of elements &gt;8</t>
  </si>
  <si>
    <t># of elements &gt;10</t>
  </si>
  <si>
    <t>Aspect Ratio - Solids</t>
  </si>
  <si>
    <t>Warpage - Shell</t>
  </si>
  <si>
    <t>Max</t>
  </si>
  <si>
    <t># of elements &gt;5</t>
  </si>
  <si>
    <t># of elements &gt;7.5</t>
  </si>
  <si>
    <t># of elements &gt; 10</t>
  </si>
  <si>
    <t># of elements &gt; 15</t>
  </si>
  <si>
    <t># of elements &gt; 30</t>
  </si>
  <si>
    <t>Warpage - Solids</t>
  </si>
  <si>
    <t>Timestep</t>
  </si>
  <si>
    <t>Min of “worst” element</t>
  </si>
  <si>
    <t>Min defined in Control settings (initial computing time step)</t>
  </si>
  <si>
    <t>Added Mass  with defined min time step at initialization</t>
  </si>
  <si>
    <t>Mass in kg</t>
  </si>
  <si>
    <t>Total mass</t>
  </si>
  <si>
    <t>Mass in Kg</t>
  </si>
  <si>
    <t>Entity_type</t>
  </si>
  <si>
    <t>Assessment_name</t>
  </si>
  <si>
    <t>ID/Name</t>
  </si>
  <si>
    <t>node</t>
  </si>
  <si>
    <t>Head restraint post point</t>
  </si>
  <si>
    <t>Head restraint point (front surface point with z corrdinate matching manikin back of head relative to recliner center used to calculate backset and provided by IIHS)</t>
  </si>
  <si>
    <t>Most-rear head point (used to calculate backset)</t>
  </si>
  <si>
    <t>H-point</t>
  </si>
  <si>
    <t>Head accelerometer</t>
  </si>
  <si>
    <t>T1 left accelerometer</t>
  </si>
  <si>
    <t>T1 right accelerometer</t>
  </si>
  <si>
    <t>L1 accelerometer</t>
  </si>
  <si>
    <t>Pelvis accelerometer</t>
  </si>
  <si>
    <t>cross-section</t>
  </si>
  <si>
    <t>beam</t>
  </si>
  <si>
    <t>contact</t>
  </si>
  <si>
    <t>head_to_restraint_contact</t>
  </si>
  <si>
    <t>Global information time-history</t>
  </si>
  <si>
    <t>Beam (or cross section) time-histories</t>
  </si>
  <si>
    <t>Head accelerometer node</t>
  </si>
  <si>
    <t>Most rear point on dummy's head (used to calculate backset) node</t>
  </si>
  <si>
    <t>H-point node</t>
  </si>
  <si>
    <t>Heel point node</t>
  </si>
  <si>
    <t>Upper pelvis flag point node</t>
  </si>
  <si>
    <t>Lower pelvis flag point node</t>
  </si>
  <si>
    <t>Sled point (any point that moves with the sled) node</t>
  </si>
  <si>
    <t>Center of left front seat mounting hole node</t>
  </si>
  <si>
    <t>Head restraint point @ test position (front surface point with z coordinate matching manikin back of head to center recliner distance used to calculate backset and provided by IIHS) node</t>
  </si>
  <si>
    <t>Seat center of recliner pivot (CoRP) node</t>
  </si>
  <si>
    <t>Center of head restraint post (CHRP) node</t>
  </si>
  <si>
    <t>Linear velocity</t>
  </si>
  <si>
    <t>Linear acceleration</t>
  </si>
  <si>
    <t>Force</t>
  </si>
  <si>
    <t>Moment</t>
  </si>
  <si>
    <t>Time</t>
  </si>
  <si>
    <t>Totol energy</t>
  </si>
  <si>
    <t>X</t>
  </si>
  <si>
    <t>Y</t>
  </si>
  <si>
    <t>Z</t>
  </si>
  <si>
    <t>Response column E. Please report time duration in same units selected on row 9.</t>
  </si>
  <si>
    <t>Global position coordinates</t>
  </si>
  <si>
    <t>Date of update</t>
  </si>
  <si>
    <t>General Information sheet</t>
  </si>
  <si>
    <t>Mesh Quality sheet</t>
  </si>
  <si>
    <t>Data Points sheet</t>
  </si>
  <si>
    <t>example sheet</t>
  </si>
  <si>
    <t>Time-history data sheet</t>
  </si>
  <si>
    <r>
      <t>Added request for information on T</t>
    </r>
    <r>
      <rPr>
        <i/>
        <sz val="10"/>
        <color theme="1"/>
        <rFont val="Aptos Narrow"/>
        <family val="2"/>
        <scheme val="minor"/>
      </rPr>
      <t>offset</t>
    </r>
  </si>
  <si>
    <t>Changed "Linear Position" column label to "Global position coordinates"</t>
  </si>
  <si>
    <t>Changed pop up comment on head to head restraint contact to allow for ID #s</t>
  </si>
  <si>
    <t>Made it clear that either ID or name should be used in the "upper neck load cell" field</t>
  </si>
  <si>
    <t>Added "Please use unique IDs" to notes box</t>
  </si>
  <si>
    <r>
      <t>T</t>
    </r>
    <r>
      <rPr>
        <i/>
        <sz val="10"/>
        <color theme="1"/>
        <rFont val="Aptos Narrow"/>
        <family val="2"/>
        <scheme val="minor"/>
      </rPr>
      <t>offfset</t>
    </r>
    <r>
      <rPr>
        <sz val="11"/>
        <color theme="1"/>
        <rFont val="Aptos Narrow"/>
        <family val="2"/>
        <scheme val="minor"/>
      </rPr>
      <t xml:space="preserve"> (duration of pre-T0 data submitted on Time-history data tab - should be a minium of 15 ms)</t>
    </r>
  </si>
  <si>
    <t>Removed from note box - Please, indicate the IDs corresponding to all parts of BioRID in the corresponding cell, separated by commas. ID ranges can be also reported using a hyphend (-).</t>
  </si>
  <si>
    <t>Removed from note box - 
- In cases where a large amount of data needs to be reported (e.g., the list of BioRID parts), the data may appear hidden due to cell formatting. Please avoid using "end-of-line" characters or making other modifications to "fit" the data within the cell, as the assessment method is automated and can process the data regardless of how it appears.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</si>
</sst>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sz val="18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color theme="2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2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0" fillId="6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4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6" borderId="0" xfId="0" applyFont="1" applyFill="1" applyAlignment="1" applyProtection="1">
      <alignment horizontal="left" wrapText="1"/>
      <protection locked="0"/>
    </xf>
    <xf numFmtId="0" fontId="7" fillId="6" borderId="14" xfId="0" applyFont="1" applyFill="1" applyBorder="1" applyAlignment="1" applyProtection="1">
      <alignment horizontal="left" wrapText="1"/>
      <protection locked="0"/>
    </xf>
    <xf numFmtId="0" fontId="0" fillId="8" borderId="0" xfId="0" applyFill="1" applyAlignment="1" applyProtection="1">
      <alignment horizontal="left" wrapText="1"/>
      <protection locked="0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>
      <alignment wrapText="1"/>
    </xf>
    <xf numFmtId="0" fontId="0" fillId="8" borderId="11" xfId="0" applyFill="1" applyBorder="1" applyAlignment="1" applyProtection="1">
      <alignment horizontal="left" wrapText="1"/>
      <protection locked="0"/>
    </xf>
    <xf numFmtId="0" fontId="0" fillId="8" borderId="10" xfId="0" applyFill="1" applyBorder="1" applyAlignment="1" applyProtection="1">
      <alignment horizontal="left" wrapText="1"/>
      <protection locked="0"/>
    </xf>
    <xf numFmtId="0" fontId="0" fillId="6" borderId="0" xfId="0" applyFill="1"/>
    <xf numFmtId="0" fontId="14" fillId="6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2" fillId="6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12" fillId="6" borderId="16" xfId="1" applyFont="1" applyFill="1" applyBorder="1" applyAlignment="1">
      <alignment horizontal="center" vertical="center" wrapText="1"/>
    </xf>
    <xf numFmtId="0" fontId="12" fillId="6" borderId="17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13" fillId="7" borderId="16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6" fillId="2" borderId="15" xfId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7" fillId="6" borderId="0" xfId="0" applyFont="1" applyFill="1" applyAlignment="1">
      <alignment wrapText="1"/>
    </xf>
    <xf numFmtId="0" fontId="10" fillId="6" borderId="0" xfId="0" applyFont="1" applyFill="1" applyAlignment="1">
      <alignment horizontal="right" wrapText="1"/>
    </xf>
    <xf numFmtId="0" fontId="11" fillId="3" borderId="13" xfId="0" applyFont="1" applyFill="1" applyBorder="1" applyAlignment="1">
      <alignment wrapText="1"/>
    </xf>
    <xf numFmtId="0" fontId="6" fillId="4" borderId="11" xfId="0" applyFont="1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5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5" borderId="11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6" fillId="4" borderId="0" xfId="0" applyFont="1" applyFill="1" applyAlignment="1">
      <alignment wrapText="1"/>
    </xf>
    <xf numFmtId="0" fontId="18" fillId="8" borderId="0" xfId="0" applyFont="1" applyFill="1" applyAlignment="1" applyProtection="1">
      <alignment horizontal="left" wrapText="1"/>
      <protection locked="0"/>
    </xf>
    <xf numFmtId="0" fontId="0" fillId="8" borderId="24" xfId="0" applyFill="1" applyBorder="1" applyAlignment="1">
      <alignment horizontal="left" wrapText="1"/>
    </xf>
    <xf numFmtId="0" fontId="0" fillId="8" borderId="0" xfId="0" applyFill="1" applyAlignment="1">
      <alignment horizontal="left" wrapText="1"/>
    </xf>
    <xf numFmtId="0" fontId="14" fillId="6" borderId="0" xfId="0" applyFont="1" applyFill="1" applyAlignment="1">
      <alignment horizontal="center" wrapText="1"/>
    </xf>
    <xf numFmtId="0" fontId="7" fillId="4" borderId="25" xfId="0" applyFont="1" applyFill="1" applyBorder="1" applyAlignment="1">
      <alignment wrapText="1"/>
    </xf>
    <xf numFmtId="0" fontId="0" fillId="5" borderId="25" xfId="0" applyFill="1" applyBorder="1" applyAlignment="1">
      <alignment wrapText="1"/>
    </xf>
    <xf numFmtId="0" fontId="7" fillId="4" borderId="11" xfId="0" applyFont="1" applyFill="1" applyBorder="1" applyAlignment="1">
      <alignment wrapText="1"/>
    </xf>
    <xf numFmtId="0" fontId="0" fillId="2" borderId="0" xfId="0" applyFill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9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7" fontId="0" fillId="0" borderId="0" xfId="0" applyNumberFormat="1" applyAlignment="1">
      <alignment wrapText="1"/>
    </xf>
    <xf numFmtId="0" fontId="6" fillId="6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</cellXfs>
  <cellStyles count="2">
    <cellStyle name="Normal" xfId="0" builtinId="0"/>
    <cellStyle name="Normal 6" xfId="1" xr:uid="{80515F52-7B84-410C-B6F4-6CBBC530DD9E}"/>
  </cellStyles>
  <dxfs count="0"/>
  <tableStyles count="0" defaultTableStyle="TableStyleMedium2" defaultPivotStyle="PivotStyleLight16"/>
  <colors>
    <mruColors>
      <color rgb="FFF8F8F8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317500</xdr:colOff>
      <xdr:row>0</xdr:row>
      <xdr:rowOff>298450</xdr:rowOff>
    </xdr:from>
    <xdr:ext cx="4248150" cy="272228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B3EC03-37F0-480F-876C-8B00F08C785C}"/>
            </a:ext>
          </a:extLst>
        </xdr:cNvPr>
        <xdr:cNvSpPr txBox="1"/>
      </xdr:nvSpPr>
      <xdr:spPr>
        <a:xfrm>
          <a:off x="6502400" y="298450"/>
          <a:ext cx="4248150" cy="2722284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kern="1200"/>
            <a:t>- Please</a:t>
          </a:r>
          <a:r>
            <a:rPr lang="en-US" sz="1400" kern="1200" baseline="0"/>
            <a:t>, use the "ID/Name" column to specify the ID or Name of the simulation entity corresponding with the assessment name. Please use unique IDs. </a:t>
          </a:r>
        </a:p>
        <a:p>
          <a:endParaRPr lang="en-US" sz="1400" kern="1200" baseline="0"/>
        </a:p>
        <a:p>
          <a:r>
            <a:rPr lang="en-US" sz="1400" b="0" u="none" kern="1200" baseline="0"/>
            <a:t>- </a:t>
          </a:r>
          <a:r>
            <a:rPr lang="en-US" sz="1400" b="1" u="sng" kern="1200" baseline="0"/>
            <a:t>Do not</a:t>
          </a:r>
          <a:r>
            <a:rPr lang="en-US" sz="1400" kern="1200" baseline="0"/>
            <a:t> introduce any other comment in the column as it will impede proper assessment. </a:t>
          </a:r>
        </a:p>
        <a:p>
          <a:endParaRPr lang="en-US" sz="1400" kern="1200" baseline="0"/>
        </a:p>
        <a:p>
          <a:r>
            <a:rPr lang="en-US" sz="1400" kern="1200" baseline="0"/>
            <a:t>- Please, leave the beam section empty if the load cells are defined by cross-sections. Likewise, leave the cross-section empty if the load cells are defined by beams.</a:t>
          </a:r>
        </a:p>
        <a:p>
          <a:endParaRPr lang="en-US" sz="1400" kern="1200" baseline="0"/>
        </a:p>
        <a:p>
          <a:r>
            <a:rPr lang="en-US" sz="1400" kern="1200" baseline="0"/>
            <a:t>- An example sheet can be found in the "example" tab.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546100</xdr:colOff>
      <xdr:row>1</xdr:row>
      <xdr:rowOff>222250</xdr:rowOff>
    </xdr:from>
    <xdr:ext cx="3498850" cy="96898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D059BB-8A51-49B0-9119-0A2753CCBAB5}"/>
            </a:ext>
          </a:extLst>
        </xdr:cNvPr>
        <xdr:cNvSpPr txBox="1"/>
      </xdr:nvSpPr>
      <xdr:spPr>
        <a:xfrm>
          <a:off x="6565900" y="603250"/>
          <a:ext cx="3498850" cy="968983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kern="1200"/>
            <a:t>- This tab shows</a:t>
          </a:r>
          <a:r>
            <a:rPr lang="en-US" sz="1400" kern="1200" baseline="0"/>
            <a:t> </a:t>
          </a:r>
          <a:r>
            <a:rPr lang="en-US" sz="1400" b="1" u="sng" kern="1200" baseline="0"/>
            <a:t>only as an example </a:t>
          </a:r>
          <a:r>
            <a:rPr lang="en-US" sz="1400" kern="1200" baseline="0"/>
            <a:t>of how to fill up the sheet. </a:t>
          </a:r>
          <a:br>
            <a:rPr lang="en-US" sz="1400" kern="1200" baseline="0"/>
          </a:br>
          <a:r>
            <a:rPr lang="en-US" sz="1400" kern="1200" baseline="0"/>
            <a:t>- The actual ID and Name definitions are left at the automakers' discretion.</a:t>
          </a:r>
        </a:p>
      </xdr:txBody>
    </xdr:sp>
    <xdr:clientData/>
  </xdr:oneCellAnchor>
  <xdr:twoCellAnchor>
    <xdr:from>
      <xdr:col>5</xdr:col>
      <xdr:colOff>165100</xdr:colOff>
      <xdr:row>14</xdr:row>
      <xdr:rowOff>152400</xdr:rowOff>
    </xdr:from>
    <xdr:to>
      <xdr:col>8</xdr:col>
      <xdr:colOff>565150</xdr:colOff>
      <xdr:row>15</xdr:row>
      <xdr:rowOff>196850</xdr:rowOff>
    </xdr:to>
    <xdr:sp macro="" textlink="">
      <xdr:nvSpPr>
        <xdr:cNvPr id="4" name="Callout: Line 3">
          <a:extLst>
            <a:ext uri="{FF2B5EF4-FFF2-40B4-BE49-F238E27FC236}">
              <a16:creationId xmlns:a16="http://schemas.microsoft.com/office/drawing/2014/main" id="{625C7FFC-0D2C-E7A3-8BC7-293F503D8BA8}"/>
            </a:ext>
          </a:extLst>
        </xdr:cNvPr>
        <xdr:cNvSpPr/>
      </xdr:nvSpPr>
      <xdr:spPr>
        <a:xfrm>
          <a:off x="6781800" y="6248400"/>
          <a:ext cx="2209800" cy="425450"/>
        </a:xfrm>
        <a:prstGeom prst="borderCallout1">
          <a:avLst>
            <a:gd name="adj1" fmla="val 18750"/>
            <a:gd name="adj2" fmla="val -8333"/>
            <a:gd name="adj3" fmla="val 16978"/>
            <a:gd name="adj4" fmla="val -71092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or "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upper_neck_load_cell"</a:t>
          </a:r>
          <a:endParaRPr lang="en-US">
            <a:solidFill>
              <a:sysClr val="windowText" lastClr="000000"/>
            </a:solidFill>
            <a:effectLst/>
          </a:endParaRPr>
        </a:p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3A18-A14B-4537-85E3-BD69BB7932B0}">
  <sheetPr codeName="Sheet3"/>
  <dimension ref="A1:AF154"/>
  <sheetViews>
    <sheetView tabSelected="1" zoomScale="70" zoomScaleNormal="70" workbookViewId="0">
      <pane xSplit="3" ySplit="4" topLeftCell="D5" activePane="bottomRight" state="frozen"/>
      <selection pane="topRight" activeCell="D1" sqref="D1"/>
      <selection pane="bottomLeft" activeCell="A2" sqref="A2"/>
      <selection pane="bottomRight" activeCell="E12" sqref="E12"/>
    </sheetView>
  </sheetViews>
  <sheetFormatPr defaultColWidth="8.6328125" defaultRowHeight="35.15" customHeight="1" x14ac:dyDescent="0.35"/>
  <cols>
    <col min="1" max="1" width="13.36328125" style="22" customWidth="1"/>
    <col min="2" max="2" width="19.54296875" style="23" customWidth="1"/>
    <col min="3" max="3" width="86.54296875" style="24" customWidth="1"/>
    <col min="4" max="4" width="137.54296875" style="25" bestFit="1" customWidth="1"/>
    <col min="5" max="5" width="85.08984375" style="33" customWidth="1"/>
    <col min="6" max="6" width="8.6328125" style="33"/>
    <col min="7" max="26" width="8.6328125" style="21"/>
    <col min="27" max="29" width="8.6328125" style="21" hidden="1" customWidth="1"/>
    <col min="30" max="32" width="0" style="21" hidden="1" customWidth="1"/>
    <col min="33" max="16384" width="8.6328125" style="21"/>
  </cols>
  <sheetData>
    <row r="1" spans="1:32" s="19" customFormat="1" ht="35.15" customHeight="1" x14ac:dyDescent="0.55000000000000004">
      <c r="A1" s="54"/>
      <c r="B1" s="55" t="s">
        <v>0</v>
      </c>
      <c r="C1" s="29"/>
    </row>
    <row r="2" spans="1:32" s="19" customFormat="1" ht="35.15" customHeight="1" x14ac:dyDescent="0.55000000000000004">
      <c r="A2" s="54"/>
      <c r="B2" s="55" t="s">
        <v>1</v>
      </c>
      <c r="C2" s="30"/>
    </row>
    <row r="3" spans="1:32" s="19" customFormat="1" ht="35.15" customHeight="1" x14ac:dyDescent="0.55000000000000004">
      <c r="A3" s="54"/>
      <c r="B3" s="55" t="s">
        <v>2</v>
      </c>
      <c r="C3" s="30"/>
    </row>
    <row r="4" spans="1:32" s="20" customFormat="1" ht="51.75" customHeight="1" thickBot="1" x14ac:dyDescent="0.5">
      <c r="A4" s="56"/>
      <c r="B4" s="56"/>
      <c r="C4" s="56" t="s">
        <v>3</v>
      </c>
      <c r="D4" s="56" t="s">
        <v>4</v>
      </c>
      <c r="E4" s="56" t="s">
        <v>5</v>
      </c>
      <c r="F4" s="56" t="s">
        <v>6</v>
      </c>
    </row>
    <row r="5" spans="1:32" ht="35.15" customHeight="1" thickTop="1" x14ac:dyDescent="0.35">
      <c r="A5" s="57" t="s">
        <v>7</v>
      </c>
      <c r="B5" s="58"/>
      <c r="C5" s="59"/>
      <c r="D5" s="60"/>
      <c r="E5" s="60"/>
      <c r="F5" s="69"/>
    </row>
    <row r="6" spans="1:32" ht="35.15" customHeight="1" x14ac:dyDescent="0.35">
      <c r="C6" s="24" t="s">
        <v>8</v>
      </c>
      <c r="D6" s="25" t="s">
        <v>9</v>
      </c>
      <c r="E6" s="31"/>
      <c r="F6" s="31"/>
      <c r="AA6" s="21" t="s">
        <v>10</v>
      </c>
      <c r="AB6" s="21" t="s">
        <v>11</v>
      </c>
      <c r="AC6" s="21" t="s">
        <v>12</v>
      </c>
      <c r="AD6" s="21" t="s">
        <v>13</v>
      </c>
      <c r="AE6" s="21" t="s">
        <v>14</v>
      </c>
      <c r="AF6" s="21" t="s">
        <v>15</v>
      </c>
    </row>
    <row r="7" spans="1:32" ht="35.15" customHeight="1" x14ac:dyDescent="0.35">
      <c r="C7" s="24" t="s">
        <v>16</v>
      </c>
      <c r="D7" s="25" t="s">
        <v>17</v>
      </c>
      <c r="E7" s="31"/>
      <c r="F7" s="31"/>
      <c r="AA7" s="21" t="s">
        <v>18</v>
      </c>
      <c r="AB7" s="21" t="s">
        <v>19</v>
      </c>
      <c r="AC7" s="21" t="s">
        <v>20</v>
      </c>
      <c r="AD7" s="21" t="s">
        <v>21</v>
      </c>
      <c r="AE7" s="21" t="s">
        <v>22</v>
      </c>
      <c r="AF7" s="21" t="s">
        <v>23</v>
      </c>
    </row>
    <row r="8" spans="1:32" ht="35.15" customHeight="1" x14ac:dyDescent="0.35">
      <c r="C8" s="24" t="s">
        <v>24</v>
      </c>
      <c r="D8" s="25" t="s">
        <v>17</v>
      </c>
      <c r="E8" s="31"/>
      <c r="F8" s="31"/>
      <c r="AA8" s="21" t="s">
        <v>25</v>
      </c>
      <c r="AB8" s="21" t="s">
        <v>26</v>
      </c>
    </row>
    <row r="9" spans="1:32" ht="35.15" customHeight="1" x14ac:dyDescent="0.35">
      <c r="C9" s="24" t="s">
        <v>27</v>
      </c>
      <c r="D9" s="25" t="s">
        <v>17</v>
      </c>
      <c r="E9" s="31"/>
      <c r="F9" s="31"/>
    </row>
    <row r="10" spans="1:32" ht="35.15" customHeight="1" x14ac:dyDescent="0.35">
      <c r="C10" s="24" t="s">
        <v>28</v>
      </c>
      <c r="D10" s="25" t="s">
        <v>29</v>
      </c>
      <c r="E10" s="31"/>
      <c r="F10" s="31"/>
    </row>
    <row r="11" spans="1:32" ht="35.15" customHeight="1" x14ac:dyDescent="0.35">
      <c r="C11" s="24" t="s">
        <v>30</v>
      </c>
      <c r="D11" s="25" t="s">
        <v>31</v>
      </c>
      <c r="E11" s="31"/>
      <c r="F11" s="31"/>
    </row>
    <row r="12" spans="1:32" ht="35.15" customHeight="1" x14ac:dyDescent="0.35">
      <c r="C12" s="24" t="s">
        <v>32</v>
      </c>
      <c r="D12" s="25" t="s">
        <v>31</v>
      </c>
      <c r="E12" s="31"/>
      <c r="F12" s="31"/>
    </row>
    <row r="13" spans="1:32" ht="35.15" customHeight="1" x14ac:dyDescent="0.35">
      <c r="C13" s="24" t="s">
        <v>33</v>
      </c>
      <c r="D13" s="25" t="s">
        <v>31</v>
      </c>
      <c r="E13" s="31"/>
      <c r="F13" s="31"/>
    </row>
    <row r="14" spans="1:32" ht="35.15" customHeight="1" x14ac:dyDescent="0.35">
      <c r="C14" s="24" t="s">
        <v>188</v>
      </c>
      <c r="D14" s="25" t="s">
        <v>175</v>
      </c>
      <c r="E14" s="31"/>
      <c r="F14" s="70" t="str">
        <f>IF($E$9="","",$E$9)</f>
        <v/>
      </c>
    </row>
    <row r="15" spans="1:32" ht="35.15" customHeight="1" x14ac:dyDescent="0.35">
      <c r="B15" s="61" t="s">
        <v>34</v>
      </c>
      <c r="E15" s="31"/>
      <c r="F15" s="31"/>
    </row>
    <row r="16" spans="1:32" ht="35.15" customHeight="1" x14ac:dyDescent="0.35">
      <c r="C16" s="24" t="s">
        <v>35</v>
      </c>
      <c r="D16" s="25" t="s">
        <v>36</v>
      </c>
      <c r="E16" s="31"/>
      <c r="F16" s="31"/>
    </row>
    <row r="17" spans="2:6" ht="35.15" customHeight="1" x14ac:dyDescent="0.35">
      <c r="B17" s="61" t="s">
        <v>37</v>
      </c>
      <c r="E17" s="31"/>
      <c r="F17" s="68"/>
    </row>
    <row r="18" spans="2:6" ht="35.15" customHeight="1" x14ac:dyDescent="0.35">
      <c r="B18" s="62"/>
      <c r="C18" s="24" t="s">
        <v>38</v>
      </c>
      <c r="D18" s="25" t="s">
        <v>39</v>
      </c>
      <c r="E18" s="31"/>
      <c r="F18" s="70" t="str">
        <f>IF($E$7="","",$E$7)</f>
        <v/>
      </c>
    </row>
    <row r="19" spans="2:6" ht="35.15" customHeight="1" x14ac:dyDescent="0.35">
      <c r="B19" s="62"/>
      <c r="C19" s="24" t="s">
        <v>40</v>
      </c>
      <c r="D19" s="25" t="s">
        <v>41</v>
      </c>
      <c r="E19" s="31"/>
      <c r="F19" s="70" t="str">
        <f>IF($E$7="","",$E$7)</f>
        <v/>
      </c>
    </row>
    <row r="20" spans="2:6" ht="35.15" customHeight="1" x14ac:dyDescent="0.35">
      <c r="B20" s="62"/>
      <c r="C20" s="24" t="s">
        <v>42</v>
      </c>
      <c r="D20" s="25" t="s">
        <v>43</v>
      </c>
      <c r="E20" s="31"/>
      <c r="F20" s="31"/>
    </row>
    <row r="21" spans="2:6" ht="35.15" customHeight="1" x14ac:dyDescent="0.35">
      <c r="B21" s="62"/>
      <c r="C21" s="24" t="s">
        <v>44</v>
      </c>
      <c r="D21" s="25" t="s">
        <v>43</v>
      </c>
      <c r="E21" s="31"/>
      <c r="F21" s="31"/>
    </row>
    <row r="22" spans="2:6" ht="35.15" customHeight="1" x14ac:dyDescent="0.35">
      <c r="B22" s="63"/>
      <c r="C22" s="24" t="s">
        <v>45</v>
      </c>
      <c r="D22" s="25" t="s">
        <v>43</v>
      </c>
      <c r="E22" s="31"/>
      <c r="F22" s="68"/>
    </row>
    <row r="23" spans="2:6" ht="35.15" customHeight="1" x14ac:dyDescent="0.35">
      <c r="B23" s="61" t="s">
        <v>46</v>
      </c>
      <c r="E23" s="31"/>
      <c r="F23" s="31"/>
    </row>
    <row r="24" spans="2:6" ht="35.15" customHeight="1" x14ac:dyDescent="0.35">
      <c r="B24" s="61"/>
      <c r="C24" s="24" t="s">
        <v>47</v>
      </c>
      <c r="D24" s="25" t="s">
        <v>48</v>
      </c>
      <c r="E24" s="31"/>
      <c r="F24" s="31"/>
    </row>
    <row r="25" spans="2:6" ht="35.15" customHeight="1" x14ac:dyDescent="0.35">
      <c r="B25" s="61"/>
      <c r="C25" s="24" t="s">
        <v>49</v>
      </c>
      <c r="D25" s="25" t="s">
        <v>48</v>
      </c>
      <c r="E25" s="31"/>
      <c r="F25" s="31"/>
    </row>
    <row r="26" spans="2:6" ht="35.15" customHeight="1" x14ac:dyDescent="0.35">
      <c r="B26" s="61"/>
      <c r="C26" s="24" t="s">
        <v>50</v>
      </c>
      <c r="D26" s="25" t="s">
        <v>48</v>
      </c>
      <c r="E26" s="31"/>
      <c r="F26" s="31"/>
    </row>
    <row r="27" spans="2:6" ht="35.15" customHeight="1" x14ac:dyDescent="0.35">
      <c r="B27" s="61" t="s">
        <v>51</v>
      </c>
      <c r="C27" s="64"/>
      <c r="E27" s="31"/>
      <c r="F27" s="31"/>
    </row>
    <row r="28" spans="2:6" ht="35.15" customHeight="1" x14ac:dyDescent="0.35">
      <c r="C28" s="24" t="s">
        <v>52</v>
      </c>
      <c r="D28" s="25" t="s">
        <v>53</v>
      </c>
      <c r="E28" s="31"/>
      <c r="F28" s="31"/>
    </row>
    <row r="29" spans="2:6" ht="35.15" customHeight="1" x14ac:dyDescent="0.35">
      <c r="C29" s="24" t="s">
        <v>54</v>
      </c>
      <c r="D29" s="25" t="s">
        <v>53</v>
      </c>
      <c r="E29" s="31"/>
      <c r="F29" s="31"/>
    </row>
    <row r="30" spans="2:6" ht="35.15" customHeight="1" x14ac:dyDescent="0.35">
      <c r="C30" s="24" t="s">
        <v>55</v>
      </c>
      <c r="D30" s="25" t="s">
        <v>53</v>
      </c>
      <c r="E30" s="31"/>
      <c r="F30" s="31"/>
    </row>
    <row r="31" spans="2:6" ht="35.15" customHeight="1" x14ac:dyDescent="0.35">
      <c r="C31" s="24" t="s">
        <v>56</v>
      </c>
      <c r="D31" s="25" t="s">
        <v>53</v>
      </c>
      <c r="E31" s="31"/>
      <c r="F31" s="31"/>
    </row>
    <row r="32" spans="2:6" ht="35.15" customHeight="1" x14ac:dyDescent="0.35">
      <c r="C32" s="24" t="s">
        <v>57</v>
      </c>
      <c r="D32" s="25" t="s">
        <v>53</v>
      </c>
      <c r="E32" s="31"/>
      <c r="F32" s="31"/>
    </row>
    <row r="33" spans="1:6" ht="35.15" customHeight="1" x14ac:dyDescent="0.35">
      <c r="C33" s="24" t="s">
        <v>46</v>
      </c>
      <c r="D33" s="25" t="s">
        <v>53</v>
      </c>
      <c r="E33" s="31"/>
      <c r="F33" s="31"/>
    </row>
    <row r="34" spans="1:6" ht="35.15" customHeight="1" x14ac:dyDescent="0.35">
      <c r="A34" s="57" t="s">
        <v>58</v>
      </c>
      <c r="B34" s="58"/>
      <c r="C34" s="59"/>
      <c r="E34" s="34"/>
      <c r="F34" s="34"/>
    </row>
    <row r="35" spans="1:6" ht="35.15" customHeight="1" x14ac:dyDescent="0.35">
      <c r="B35" s="65" t="s">
        <v>2</v>
      </c>
      <c r="C35" s="59"/>
      <c r="D35" s="66"/>
      <c r="E35" s="34"/>
      <c r="F35" s="34"/>
    </row>
    <row r="36" spans="1:6" ht="35.15" customHeight="1" x14ac:dyDescent="0.35">
      <c r="B36" s="63"/>
      <c r="C36" s="24" t="s">
        <v>59</v>
      </c>
      <c r="D36" s="25" t="s">
        <v>60</v>
      </c>
      <c r="E36" s="31"/>
      <c r="F36" s="31"/>
    </row>
    <row r="37" spans="1:6" ht="35.15" customHeight="1" x14ac:dyDescent="0.35">
      <c r="B37" s="63"/>
      <c r="C37" s="24" t="s">
        <v>61</v>
      </c>
      <c r="D37" s="25" t="s">
        <v>62</v>
      </c>
      <c r="E37" s="31"/>
      <c r="F37" s="31"/>
    </row>
    <row r="38" spans="1:6" ht="35.15" customHeight="1" x14ac:dyDescent="0.35">
      <c r="B38" s="65" t="s">
        <v>63</v>
      </c>
      <c r="C38" s="59"/>
      <c r="D38" s="60"/>
      <c r="E38" s="34"/>
      <c r="F38" s="34"/>
    </row>
    <row r="39" spans="1:6" ht="35.15" customHeight="1" x14ac:dyDescent="0.35">
      <c r="B39" s="63"/>
      <c r="C39" s="24" t="s">
        <v>64</v>
      </c>
      <c r="D39" s="25" t="s">
        <v>65</v>
      </c>
      <c r="E39" s="31"/>
      <c r="F39" s="31"/>
    </row>
    <row r="40" spans="1:6" ht="35.15" customHeight="1" x14ac:dyDescent="0.35">
      <c r="B40" s="63"/>
      <c r="C40" s="24" t="s">
        <v>66</v>
      </c>
      <c r="D40" s="25" t="s">
        <v>67</v>
      </c>
      <c r="E40" s="31"/>
      <c r="F40" s="31"/>
    </row>
    <row r="41" spans="1:6" ht="35.15" customHeight="1" x14ac:dyDescent="0.35">
      <c r="B41" s="63"/>
      <c r="C41" s="24" t="s">
        <v>68</v>
      </c>
      <c r="D41" s="25" t="s">
        <v>69</v>
      </c>
      <c r="E41" s="31"/>
      <c r="F41" s="31"/>
    </row>
    <row r="42" spans="1:6" ht="35.15" customHeight="1" x14ac:dyDescent="0.35">
      <c r="B42" s="65" t="s">
        <v>70</v>
      </c>
      <c r="C42" s="59"/>
      <c r="D42" s="60"/>
      <c r="E42" s="34"/>
      <c r="F42" s="34"/>
    </row>
    <row r="43" spans="1:6" ht="35.15" customHeight="1" x14ac:dyDescent="0.35">
      <c r="B43" s="61" t="s">
        <v>71</v>
      </c>
      <c r="C43" s="64"/>
      <c r="E43" s="31"/>
      <c r="F43" s="31"/>
    </row>
    <row r="44" spans="1:6" ht="35.15" customHeight="1" x14ac:dyDescent="0.35">
      <c r="B44" s="61"/>
      <c r="C44" s="24" t="s">
        <v>72</v>
      </c>
      <c r="D44" s="25" t="s">
        <v>73</v>
      </c>
      <c r="E44" s="31"/>
      <c r="F44" s="31"/>
    </row>
    <row r="45" spans="1:6" ht="35.15" customHeight="1" x14ac:dyDescent="0.35">
      <c r="B45" s="61"/>
      <c r="C45" s="24" t="s">
        <v>74</v>
      </c>
      <c r="D45" s="25" t="s">
        <v>73</v>
      </c>
      <c r="E45" s="31"/>
      <c r="F45" s="31"/>
    </row>
    <row r="46" spans="1:6" ht="35.15" customHeight="1" x14ac:dyDescent="0.35">
      <c r="B46" s="61"/>
      <c r="C46" s="24" t="s">
        <v>75</v>
      </c>
      <c r="D46" s="25" t="s">
        <v>73</v>
      </c>
      <c r="E46" s="31"/>
      <c r="F46" s="31"/>
    </row>
    <row r="47" spans="1:6" ht="35.15" customHeight="1" x14ac:dyDescent="0.35">
      <c r="B47" s="61"/>
      <c r="C47" s="24" t="s">
        <v>76</v>
      </c>
      <c r="D47" s="25" t="s">
        <v>73</v>
      </c>
      <c r="E47" s="31"/>
      <c r="F47" s="31"/>
    </row>
    <row r="48" spans="1:6" ht="35.15" customHeight="1" x14ac:dyDescent="0.35">
      <c r="B48" s="61"/>
      <c r="C48" s="24" t="s">
        <v>77</v>
      </c>
      <c r="D48" s="25" t="s">
        <v>73</v>
      </c>
      <c r="E48" s="31"/>
      <c r="F48" s="31"/>
    </row>
    <row r="49" spans="1:6" ht="35.15" customHeight="1" x14ac:dyDescent="0.35">
      <c r="B49" s="61"/>
      <c r="C49" s="24" t="s">
        <v>78</v>
      </c>
      <c r="D49" s="25" t="s">
        <v>73</v>
      </c>
      <c r="E49" s="31"/>
      <c r="F49" s="31"/>
    </row>
    <row r="50" spans="1:6" ht="35.15" customHeight="1" x14ac:dyDescent="0.35">
      <c r="B50" s="61"/>
      <c r="C50" s="24" t="s">
        <v>79</v>
      </c>
      <c r="D50" s="25" t="s">
        <v>73</v>
      </c>
      <c r="E50" s="31"/>
      <c r="F50" s="31"/>
    </row>
    <row r="51" spans="1:6" ht="35.15" customHeight="1" x14ac:dyDescent="0.35">
      <c r="B51" s="61"/>
      <c r="C51" s="24" t="s">
        <v>80</v>
      </c>
      <c r="D51" s="25" t="s">
        <v>73</v>
      </c>
      <c r="E51" s="31"/>
      <c r="F51" s="31"/>
    </row>
    <row r="52" spans="1:6" ht="35.15" customHeight="1" x14ac:dyDescent="0.35">
      <c r="B52" s="61"/>
      <c r="C52" s="24" t="s">
        <v>81</v>
      </c>
      <c r="D52" s="25" t="s">
        <v>73</v>
      </c>
      <c r="E52" s="31"/>
      <c r="F52" s="31"/>
    </row>
    <row r="53" spans="1:6" ht="35.15" customHeight="1" x14ac:dyDescent="0.35">
      <c r="B53" s="61"/>
      <c r="C53" s="24" t="s">
        <v>82</v>
      </c>
      <c r="D53" s="25" t="s">
        <v>73</v>
      </c>
      <c r="E53" s="31"/>
      <c r="F53" s="31"/>
    </row>
    <row r="54" spans="1:6" ht="35.15" customHeight="1" x14ac:dyDescent="0.35">
      <c r="B54" s="61"/>
      <c r="C54" s="24" t="s">
        <v>83</v>
      </c>
      <c r="D54" s="25" t="s">
        <v>73</v>
      </c>
      <c r="E54" s="31"/>
      <c r="F54" s="31"/>
    </row>
    <row r="55" spans="1:6" ht="55.5" customHeight="1" x14ac:dyDescent="0.35">
      <c r="B55" s="61" t="s">
        <v>84</v>
      </c>
      <c r="C55" s="64"/>
      <c r="E55" s="31"/>
      <c r="F55" s="31"/>
    </row>
    <row r="56" spans="1:6" ht="35.15" customHeight="1" x14ac:dyDescent="0.35">
      <c r="B56" s="61"/>
      <c r="C56" s="24" t="s">
        <v>85</v>
      </c>
      <c r="D56" s="25" t="s">
        <v>73</v>
      </c>
      <c r="E56" s="31"/>
      <c r="F56" s="31"/>
    </row>
    <row r="57" spans="1:6" ht="35.15" customHeight="1" x14ac:dyDescent="0.35">
      <c r="B57" s="61" t="s">
        <v>86</v>
      </c>
      <c r="C57" s="64"/>
      <c r="E57" s="31"/>
      <c r="F57" s="31"/>
    </row>
    <row r="58" spans="1:6" ht="35.15" customHeight="1" x14ac:dyDescent="0.35">
      <c r="B58" s="61"/>
      <c r="C58" s="24" t="s">
        <v>87</v>
      </c>
      <c r="D58" s="25" t="s">
        <v>88</v>
      </c>
      <c r="E58" s="31"/>
      <c r="F58" s="31"/>
    </row>
    <row r="59" spans="1:6" ht="35.15" customHeight="1" x14ac:dyDescent="0.35">
      <c r="A59" s="57" t="s">
        <v>89</v>
      </c>
      <c r="B59" s="65"/>
      <c r="C59" s="59"/>
      <c r="D59" s="60"/>
      <c r="E59" s="34"/>
      <c r="F59" s="34"/>
    </row>
    <row r="60" spans="1:6" ht="35.15" customHeight="1" x14ac:dyDescent="0.35">
      <c r="A60" s="67"/>
      <c r="B60" s="65" t="s">
        <v>90</v>
      </c>
      <c r="C60" s="59"/>
      <c r="D60" s="66"/>
      <c r="E60" s="35"/>
      <c r="F60" s="35"/>
    </row>
    <row r="61" spans="1:6" ht="35.15" customHeight="1" x14ac:dyDescent="0.35">
      <c r="A61" s="67"/>
      <c r="B61" s="63"/>
      <c r="C61" s="24" t="s">
        <v>91</v>
      </c>
      <c r="D61" s="25" t="s">
        <v>92</v>
      </c>
      <c r="E61" s="31"/>
      <c r="F61" s="31"/>
    </row>
    <row r="62" spans="1:6" ht="35.15" customHeight="1" x14ac:dyDescent="0.35">
      <c r="A62" s="67"/>
      <c r="B62" s="63"/>
      <c r="C62" s="24" t="s">
        <v>93</v>
      </c>
      <c r="D62" s="25" t="s">
        <v>94</v>
      </c>
      <c r="E62" s="31"/>
      <c r="F62" s="31"/>
    </row>
    <row r="63" spans="1:6" ht="35.15" customHeight="1" x14ac:dyDescent="0.35">
      <c r="A63" s="67"/>
      <c r="B63" s="65" t="s">
        <v>70</v>
      </c>
      <c r="C63" s="59"/>
      <c r="D63" s="60"/>
      <c r="E63" s="34"/>
      <c r="F63" s="34"/>
    </row>
    <row r="64" spans="1:6" ht="35.15" customHeight="1" x14ac:dyDescent="0.35">
      <c r="B64" s="61" t="s">
        <v>71</v>
      </c>
      <c r="C64" s="64"/>
      <c r="E64" s="31"/>
      <c r="F64" s="31"/>
    </row>
    <row r="65" spans="2:6" ht="35.15" customHeight="1" x14ac:dyDescent="0.35">
      <c r="B65" s="61"/>
      <c r="C65" s="24" t="s">
        <v>95</v>
      </c>
      <c r="D65" s="25" t="s">
        <v>73</v>
      </c>
      <c r="E65" s="31"/>
      <c r="F65" s="31"/>
    </row>
    <row r="66" spans="2:6" ht="35.15" customHeight="1" x14ac:dyDescent="0.35">
      <c r="B66" s="61"/>
      <c r="C66" s="24" t="s">
        <v>96</v>
      </c>
      <c r="D66" s="25" t="s">
        <v>73</v>
      </c>
      <c r="E66" s="31"/>
      <c r="F66" s="31"/>
    </row>
    <row r="67" spans="2:6" ht="35.15" customHeight="1" x14ac:dyDescent="0.35">
      <c r="B67" s="61"/>
      <c r="C67" s="24" t="s">
        <v>97</v>
      </c>
      <c r="D67" s="25" t="s">
        <v>73</v>
      </c>
      <c r="E67" s="31"/>
      <c r="F67" s="31"/>
    </row>
    <row r="68" spans="2:6" ht="35.15" customHeight="1" x14ac:dyDescent="0.35">
      <c r="B68" s="61"/>
      <c r="C68" s="24" t="s">
        <v>98</v>
      </c>
      <c r="D68" s="25" t="s">
        <v>73</v>
      </c>
      <c r="E68" s="31"/>
      <c r="F68" s="31"/>
    </row>
    <row r="69" spans="2:6" ht="35.15" customHeight="1" x14ac:dyDescent="0.35">
      <c r="C69" s="24" t="s">
        <v>99</v>
      </c>
      <c r="D69" s="25" t="s">
        <v>73</v>
      </c>
      <c r="E69" s="31"/>
      <c r="F69" s="31"/>
    </row>
    <row r="70" spans="2:6" ht="35.15" customHeight="1" x14ac:dyDescent="0.35">
      <c r="C70" s="24" t="s">
        <v>100</v>
      </c>
      <c r="D70" s="25" t="s">
        <v>73</v>
      </c>
      <c r="E70" s="32"/>
      <c r="F70" s="32"/>
    </row>
    <row r="71" spans="2:6" ht="35.15" customHeight="1" x14ac:dyDescent="0.35">
      <c r="E71" s="32"/>
      <c r="F71" s="32"/>
    </row>
    <row r="72" spans="2:6" ht="35.15" customHeight="1" x14ac:dyDescent="0.35">
      <c r="E72" s="32"/>
      <c r="F72" s="32"/>
    </row>
    <row r="73" spans="2:6" ht="35.15" customHeight="1" x14ac:dyDescent="0.35">
      <c r="E73" s="32"/>
      <c r="F73" s="32"/>
    </row>
    <row r="74" spans="2:6" ht="35.15" customHeight="1" x14ac:dyDescent="0.35">
      <c r="E74" s="32"/>
      <c r="F74" s="32"/>
    </row>
    <row r="75" spans="2:6" ht="35.15" customHeight="1" x14ac:dyDescent="0.35">
      <c r="E75" s="32"/>
      <c r="F75" s="32"/>
    </row>
    <row r="76" spans="2:6" ht="35.15" customHeight="1" x14ac:dyDescent="0.35">
      <c r="E76" s="32"/>
      <c r="F76" s="32"/>
    </row>
    <row r="77" spans="2:6" ht="35.15" customHeight="1" x14ac:dyDescent="0.35">
      <c r="E77" s="32"/>
      <c r="F77" s="32"/>
    </row>
    <row r="78" spans="2:6" ht="35.15" customHeight="1" x14ac:dyDescent="0.35">
      <c r="E78" s="32"/>
      <c r="F78" s="32"/>
    </row>
    <row r="79" spans="2:6" ht="35.15" customHeight="1" x14ac:dyDescent="0.35">
      <c r="E79" s="32"/>
      <c r="F79" s="32"/>
    </row>
    <row r="80" spans="2:6" ht="35.15" customHeight="1" x14ac:dyDescent="0.35">
      <c r="E80" s="32"/>
      <c r="F80" s="32"/>
    </row>
    <row r="81" spans="5:6" ht="35.15" customHeight="1" x14ac:dyDescent="0.35">
      <c r="E81" s="32"/>
      <c r="F81" s="32"/>
    </row>
    <row r="82" spans="5:6" ht="35.15" customHeight="1" x14ac:dyDescent="0.35">
      <c r="E82" s="32"/>
      <c r="F82" s="32"/>
    </row>
    <row r="83" spans="5:6" ht="35.15" customHeight="1" x14ac:dyDescent="0.35">
      <c r="E83" s="32"/>
      <c r="F83" s="32"/>
    </row>
    <row r="84" spans="5:6" ht="35.15" customHeight="1" x14ac:dyDescent="0.35">
      <c r="E84" s="32"/>
      <c r="F84" s="32"/>
    </row>
    <row r="85" spans="5:6" ht="35.15" customHeight="1" x14ac:dyDescent="0.35">
      <c r="E85" s="32"/>
      <c r="F85" s="32"/>
    </row>
    <row r="86" spans="5:6" ht="35.15" customHeight="1" x14ac:dyDescent="0.35">
      <c r="E86" s="32"/>
      <c r="F86" s="32"/>
    </row>
    <row r="87" spans="5:6" ht="35.15" customHeight="1" x14ac:dyDescent="0.35">
      <c r="E87" s="32"/>
      <c r="F87" s="32"/>
    </row>
    <row r="88" spans="5:6" ht="35.15" customHeight="1" x14ac:dyDescent="0.35">
      <c r="E88" s="32"/>
      <c r="F88" s="32"/>
    </row>
    <row r="89" spans="5:6" ht="35.15" customHeight="1" x14ac:dyDescent="0.35">
      <c r="E89" s="32"/>
      <c r="F89" s="32"/>
    </row>
    <row r="90" spans="5:6" ht="35.15" customHeight="1" x14ac:dyDescent="0.35">
      <c r="E90" s="32"/>
      <c r="F90" s="32"/>
    </row>
    <row r="91" spans="5:6" ht="35.15" customHeight="1" x14ac:dyDescent="0.35">
      <c r="E91" s="32"/>
      <c r="F91" s="32"/>
    </row>
    <row r="92" spans="5:6" ht="35.15" customHeight="1" x14ac:dyDescent="0.35">
      <c r="E92" s="32"/>
      <c r="F92" s="32"/>
    </row>
    <row r="93" spans="5:6" ht="35.15" customHeight="1" x14ac:dyDescent="0.35">
      <c r="E93" s="32"/>
      <c r="F93" s="32"/>
    </row>
    <row r="94" spans="5:6" ht="35.15" customHeight="1" x14ac:dyDescent="0.35">
      <c r="E94" s="32"/>
      <c r="F94" s="32"/>
    </row>
    <row r="95" spans="5:6" ht="35.15" customHeight="1" x14ac:dyDescent="0.35">
      <c r="E95" s="32"/>
      <c r="F95" s="32"/>
    </row>
    <row r="96" spans="5:6" ht="35.15" customHeight="1" x14ac:dyDescent="0.35">
      <c r="E96" s="32"/>
      <c r="F96" s="32"/>
    </row>
    <row r="97" spans="5:6" ht="35.15" customHeight="1" x14ac:dyDescent="0.35">
      <c r="E97" s="32"/>
      <c r="F97" s="32"/>
    </row>
    <row r="98" spans="5:6" ht="35.15" customHeight="1" x14ac:dyDescent="0.35">
      <c r="E98" s="32"/>
      <c r="F98" s="32"/>
    </row>
    <row r="99" spans="5:6" ht="35.15" customHeight="1" x14ac:dyDescent="0.35">
      <c r="E99" s="32"/>
      <c r="F99" s="32"/>
    </row>
    <row r="100" spans="5:6" ht="35.15" customHeight="1" x14ac:dyDescent="0.35">
      <c r="E100" s="32"/>
      <c r="F100" s="32"/>
    </row>
    <row r="101" spans="5:6" ht="35.15" customHeight="1" x14ac:dyDescent="0.35">
      <c r="E101" s="32"/>
      <c r="F101" s="32"/>
    </row>
    <row r="102" spans="5:6" ht="35.15" customHeight="1" x14ac:dyDescent="0.35">
      <c r="E102" s="32"/>
      <c r="F102" s="32"/>
    </row>
    <row r="103" spans="5:6" ht="35.15" customHeight="1" x14ac:dyDescent="0.35">
      <c r="E103" s="32"/>
      <c r="F103" s="32"/>
    </row>
    <row r="104" spans="5:6" ht="35.15" customHeight="1" x14ac:dyDescent="0.35">
      <c r="E104" s="32"/>
      <c r="F104" s="32"/>
    </row>
    <row r="105" spans="5:6" ht="35.15" customHeight="1" x14ac:dyDescent="0.35">
      <c r="E105" s="32"/>
      <c r="F105" s="32"/>
    </row>
    <row r="106" spans="5:6" ht="35.15" customHeight="1" x14ac:dyDescent="0.35">
      <c r="E106" s="32"/>
      <c r="F106" s="32"/>
    </row>
    <row r="107" spans="5:6" ht="35.15" customHeight="1" x14ac:dyDescent="0.35">
      <c r="E107" s="32"/>
      <c r="F107" s="32"/>
    </row>
    <row r="108" spans="5:6" ht="35.15" customHeight="1" x14ac:dyDescent="0.35">
      <c r="E108" s="32"/>
      <c r="F108" s="32"/>
    </row>
    <row r="109" spans="5:6" ht="35.15" customHeight="1" x14ac:dyDescent="0.35">
      <c r="E109" s="32"/>
      <c r="F109" s="32"/>
    </row>
    <row r="110" spans="5:6" ht="35.15" customHeight="1" x14ac:dyDescent="0.35">
      <c r="E110" s="32"/>
      <c r="F110" s="32"/>
    </row>
    <row r="111" spans="5:6" ht="35.15" customHeight="1" x14ac:dyDescent="0.35">
      <c r="E111" s="32"/>
      <c r="F111" s="32"/>
    </row>
    <row r="112" spans="5:6" ht="35.15" customHeight="1" x14ac:dyDescent="0.35">
      <c r="E112" s="32"/>
      <c r="F112" s="32"/>
    </row>
    <row r="113" spans="5:6" ht="35.15" customHeight="1" x14ac:dyDescent="0.35">
      <c r="E113" s="32"/>
      <c r="F113" s="32"/>
    </row>
    <row r="114" spans="5:6" ht="35.15" customHeight="1" x14ac:dyDescent="0.35">
      <c r="E114" s="32"/>
      <c r="F114" s="32"/>
    </row>
    <row r="115" spans="5:6" ht="35.15" customHeight="1" x14ac:dyDescent="0.35">
      <c r="E115" s="32"/>
      <c r="F115" s="32"/>
    </row>
    <row r="116" spans="5:6" ht="35.15" customHeight="1" x14ac:dyDescent="0.35">
      <c r="E116" s="32"/>
      <c r="F116" s="32"/>
    </row>
    <row r="117" spans="5:6" ht="35.15" customHeight="1" x14ac:dyDescent="0.35">
      <c r="E117" s="32"/>
      <c r="F117" s="32"/>
    </row>
    <row r="118" spans="5:6" ht="35.15" customHeight="1" x14ac:dyDescent="0.35">
      <c r="E118" s="32"/>
      <c r="F118" s="32"/>
    </row>
    <row r="119" spans="5:6" ht="35.15" customHeight="1" x14ac:dyDescent="0.35">
      <c r="E119" s="32"/>
      <c r="F119" s="32"/>
    </row>
    <row r="120" spans="5:6" ht="35.15" customHeight="1" x14ac:dyDescent="0.35">
      <c r="E120" s="32"/>
      <c r="F120" s="32"/>
    </row>
    <row r="121" spans="5:6" ht="35.15" customHeight="1" x14ac:dyDescent="0.35">
      <c r="E121" s="32"/>
      <c r="F121" s="32"/>
    </row>
    <row r="122" spans="5:6" ht="35.15" customHeight="1" x14ac:dyDescent="0.35">
      <c r="E122" s="32"/>
      <c r="F122" s="32"/>
    </row>
    <row r="123" spans="5:6" ht="35.15" customHeight="1" x14ac:dyDescent="0.35">
      <c r="E123" s="32"/>
      <c r="F123" s="32"/>
    </row>
    <row r="124" spans="5:6" ht="35.15" customHeight="1" x14ac:dyDescent="0.35">
      <c r="E124" s="32"/>
      <c r="F124" s="32"/>
    </row>
    <row r="125" spans="5:6" ht="35.15" customHeight="1" x14ac:dyDescent="0.35">
      <c r="E125" s="32"/>
      <c r="F125" s="32"/>
    </row>
    <row r="126" spans="5:6" ht="35.15" customHeight="1" x14ac:dyDescent="0.35">
      <c r="E126" s="32"/>
      <c r="F126" s="32"/>
    </row>
    <row r="127" spans="5:6" ht="35.15" customHeight="1" x14ac:dyDescent="0.35">
      <c r="E127" s="32"/>
      <c r="F127" s="32"/>
    </row>
    <row r="128" spans="5:6" ht="35.15" customHeight="1" x14ac:dyDescent="0.35">
      <c r="E128" s="32"/>
      <c r="F128" s="32"/>
    </row>
    <row r="129" spans="5:6" ht="35.15" customHeight="1" x14ac:dyDescent="0.35">
      <c r="E129" s="32"/>
      <c r="F129" s="32"/>
    </row>
    <row r="130" spans="5:6" ht="35.15" customHeight="1" x14ac:dyDescent="0.35">
      <c r="E130" s="32"/>
      <c r="F130" s="32"/>
    </row>
    <row r="131" spans="5:6" ht="35.15" customHeight="1" x14ac:dyDescent="0.35">
      <c r="E131" s="32"/>
      <c r="F131" s="32"/>
    </row>
    <row r="132" spans="5:6" ht="35.15" customHeight="1" x14ac:dyDescent="0.35">
      <c r="E132" s="32"/>
      <c r="F132" s="32"/>
    </row>
    <row r="133" spans="5:6" ht="35.15" customHeight="1" x14ac:dyDescent="0.35">
      <c r="E133" s="32"/>
      <c r="F133" s="32"/>
    </row>
    <row r="134" spans="5:6" ht="35.15" customHeight="1" x14ac:dyDescent="0.35">
      <c r="E134" s="32"/>
      <c r="F134" s="32"/>
    </row>
    <row r="135" spans="5:6" ht="35.15" customHeight="1" x14ac:dyDescent="0.35">
      <c r="E135" s="32"/>
      <c r="F135" s="32"/>
    </row>
    <row r="136" spans="5:6" ht="35.15" customHeight="1" x14ac:dyDescent="0.35">
      <c r="E136" s="32"/>
      <c r="F136" s="32"/>
    </row>
    <row r="137" spans="5:6" ht="35.15" customHeight="1" x14ac:dyDescent="0.35">
      <c r="E137" s="32"/>
      <c r="F137" s="32"/>
    </row>
    <row r="138" spans="5:6" ht="35.15" customHeight="1" x14ac:dyDescent="0.35">
      <c r="E138" s="32"/>
      <c r="F138" s="32"/>
    </row>
    <row r="139" spans="5:6" ht="35.15" customHeight="1" x14ac:dyDescent="0.35">
      <c r="E139" s="32"/>
      <c r="F139" s="32"/>
    </row>
    <row r="140" spans="5:6" ht="35.15" customHeight="1" x14ac:dyDescent="0.35">
      <c r="E140" s="32"/>
      <c r="F140" s="32"/>
    </row>
    <row r="141" spans="5:6" ht="35.15" customHeight="1" x14ac:dyDescent="0.35">
      <c r="E141" s="32"/>
      <c r="F141" s="32"/>
    </row>
    <row r="142" spans="5:6" ht="35.15" customHeight="1" x14ac:dyDescent="0.35">
      <c r="E142" s="32"/>
      <c r="F142" s="32"/>
    </row>
    <row r="143" spans="5:6" ht="35.15" customHeight="1" x14ac:dyDescent="0.35">
      <c r="E143" s="32"/>
      <c r="F143" s="32"/>
    </row>
    <row r="144" spans="5:6" ht="35.15" customHeight="1" x14ac:dyDescent="0.35">
      <c r="E144" s="32"/>
      <c r="F144" s="32"/>
    </row>
    <row r="145" spans="5:6" ht="35.15" customHeight="1" x14ac:dyDescent="0.35">
      <c r="E145" s="32"/>
      <c r="F145" s="32"/>
    </row>
    <row r="146" spans="5:6" ht="35.15" customHeight="1" x14ac:dyDescent="0.35">
      <c r="E146" s="32"/>
      <c r="F146" s="32"/>
    </row>
    <row r="147" spans="5:6" ht="35.15" customHeight="1" x14ac:dyDescent="0.35">
      <c r="E147" s="32"/>
      <c r="F147" s="32"/>
    </row>
    <row r="148" spans="5:6" ht="35.15" customHeight="1" x14ac:dyDescent="0.35">
      <c r="E148" s="32"/>
      <c r="F148" s="32"/>
    </row>
    <row r="149" spans="5:6" ht="35.15" customHeight="1" x14ac:dyDescent="0.35">
      <c r="E149" s="32"/>
      <c r="F149" s="32"/>
    </row>
    <row r="150" spans="5:6" ht="35.15" customHeight="1" x14ac:dyDescent="0.35">
      <c r="E150" s="32"/>
      <c r="F150" s="32"/>
    </row>
    <row r="151" spans="5:6" ht="35.15" customHeight="1" x14ac:dyDescent="0.35">
      <c r="E151" s="32"/>
      <c r="F151" s="32"/>
    </row>
    <row r="152" spans="5:6" ht="35.15" customHeight="1" x14ac:dyDescent="0.35">
      <c r="E152" s="32"/>
      <c r="F152" s="32"/>
    </row>
    <row r="153" spans="5:6" ht="35.15" customHeight="1" x14ac:dyDescent="0.35">
      <c r="E153" s="32"/>
      <c r="F153" s="32"/>
    </row>
    <row r="154" spans="5:6" ht="35.15" customHeight="1" x14ac:dyDescent="0.35">
      <c r="E154" s="32"/>
      <c r="F154" s="32"/>
    </row>
  </sheetData>
  <sheetProtection algorithmName="SHA-512" hashValue="zUz4Cwb7+ZPwNFSJSJUM1C+NtSGXUnw2RJiiUF+tvozQ7foJovt1ZCnXX/7IOe7xni500JEtB0/8Wx/XhsHlkA==" saltValue="IW4XGZaKFD+a6tqPFazdeg==" spinCount="100000" sheet="1" selectLockedCells="1"/>
  <dataValidations count="6">
    <dataValidation type="list" allowBlank="1" showInputMessage="1" showErrorMessage="1" sqref="E7" xr:uid="{E28631D8-0BB2-4484-950A-BF49B703907F}">
      <formula1>$AA$5:$AA$8</formula1>
    </dataValidation>
    <dataValidation type="list" allowBlank="1" showInputMessage="1" showErrorMessage="1" sqref="E8" xr:uid="{90FC94D9-6EC6-4768-91EC-BF2F542AC8C9}">
      <formula1>$AB$5:$AB$8</formula1>
    </dataValidation>
    <dataValidation type="list" allowBlank="1" showInputMessage="1" showErrorMessage="1" sqref="E9" xr:uid="{E2D469E0-1459-4AF1-8BC3-CDEDA96C6E86}">
      <formula1>$AC$5:$AC$7</formula1>
    </dataValidation>
    <dataValidation type="list" allowBlank="1" showInputMessage="1" showErrorMessage="1" sqref="E11" xr:uid="{6564F3E5-8ED1-4809-B8CD-E084BF73ED79}">
      <formula1>$AD$5:$AD$7</formula1>
    </dataValidation>
    <dataValidation type="list" allowBlank="1" showInputMessage="1" showErrorMessage="1" sqref="E12" xr:uid="{E2375F07-6CB3-40ED-81EB-C0AED3A98C95}">
      <formula1>$AE$5:$AE$7</formula1>
    </dataValidation>
    <dataValidation type="list" allowBlank="1" showInputMessage="1" showErrorMessage="1" sqref="E13" xr:uid="{99AC27AE-BDCD-4028-AE80-17FD98A86F93}">
      <formula1>$AF$5:$AF$7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B3FB-3716-4784-BAEB-87B4FB0CD330}">
  <dimension ref="A1:E35"/>
  <sheetViews>
    <sheetView workbookViewId="0">
      <selection activeCell="C2" sqref="C2"/>
    </sheetView>
  </sheetViews>
  <sheetFormatPr defaultColWidth="11.453125" defaultRowHeight="14.5" x14ac:dyDescent="0.35"/>
  <cols>
    <col min="1" max="1" width="50.36328125" customWidth="1"/>
    <col min="2" max="2" width="18.08984375" customWidth="1"/>
    <col min="3" max="3" width="22.90625" customWidth="1"/>
    <col min="4" max="4" width="23.90625" customWidth="1"/>
    <col min="5" max="5" width="22.54296875" customWidth="1"/>
  </cols>
  <sheetData>
    <row r="1" spans="1:5" ht="29" x14ac:dyDescent="0.35">
      <c r="A1" s="71" t="s">
        <v>101</v>
      </c>
      <c r="B1" s="71" t="s">
        <v>102</v>
      </c>
      <c r="C1" s="71" t="s">
        <v>103</v>
      </c>
      <c r="D1" s="71" t="s">
        <v>104</v>
      </c>
      <c r="E1" s="71" t="s">
        <v>105</v>
      </c>
    </row>
    <row r="2" spans="1:5" x14ac:dyDescent="0.35">
      <c r="A2" s="22" t="s">
        <v>106</v>
      </c>
      <c r="B2" s="23" t="s">
        <v>107</v>
      </c>
      <c r="C2" s="75"/>
      <c r="D2" s="75"/>
      <c r="E2" s="75"/>
    </row>
    <row r="3" spans="1:5" x14ac:dyDescent="0.35">
      <c r="A3" s="22" t="s">
        <v>108</v>
      </c>
      <c r="B3" s="23" t="s">
        <v>107</v>
      </c>
      <c r="C3" s="75"/>
      <c r="D3" s="75"/>
      <c r="E3" s="75"/>
    </row>
    <row r="4" spans="1:5" x14ac:dyDescent="0.35">
      <c r="A4" s="72" t="s">
        <v>109</v>
      </c>
      <c r="B4" s="73" t="s">
        <v>110</v>
      </c>
      <c r="C4" s="76"/>
      <c r="D4" s="76"/>
      <c r="E4" s="76"/>
    </row>
    <row r="5" spans="1:5" x14ac:dyDescent="0.35">
      <c r="A5" s="22"/>
      <c r="B5" s="23" t="s">
        <v>111</v>
      </c>
      <c r="C5" s="75"/>
      <c r="D5" s="75"/>
      <c r="E5" s="75"/>
    </row>
    <row r="6" spans="1:5" x14ac:dyDescent="0.35">
      <c r="A6" s="22"/>
      <c r="B6" s="23" t="s">
        <v>112</v>
      </c>
      <c r="C6" s="75"/>
      <c r="D6" s="75"/>
      <c r="E6" s="75"/>
    </row>
    <row r="7" spans="1:5" x14ac:dyDescent="0.35">
      <c r="A7" s="74"/>
      <c r="B7" s="58" t="s">
        <v>113</v>
      </c>
      <c r="C7" s="77"/>
      <c r="D7" s="77"/>
      <c r="E7" s="77"/>
    </row>
    <row r="8" spans="1:5" x14ac:dyDescent="0.35">
      <c r="A8" s="22" t="s">
        <v>114</v>
      </c>
      <c r="B8" s="23" t="s">
        <v>110</v>
      </c>
      <c r="C8" s="75"/>
      <c r="D8" s="75"/>
      <c r="E8" s="75"/>
    </row>
    <row r="9" spans="1:5" x14ac:dyDescent="0.35">
      <c r="A9" s="22"/>
      <c r="B9" s="23" t="s">
        <v>111</v>
      </c>
      <c r="C9" s="75"/>
      <c r="D9" s="75"/>
      <c r="E9" s="75"/>
    </row>
    <row r="10" spans="1:5" x14ac:dyDescent="0.35">
      <c r="A10" s="22"/>
      <c r="B10" s="23" t="s">
        <v>112</v>
      </c>
      <c r="C10" s="75"/>
      <c r="D10" s="75"/>
      <c r="E10" s="75"/>
    </row>
    <row r="11" spans="1:5" x14ac:dyDescent="0.35">
      <c r="A11" s="22"/>
      <c r="B11" s="23" t="s">
        <v>113</v>
      </c>
      <c r="C11" s="75"/>
      <c r="D11" s="75"/>
      <c r="E11" s="75"/>
    </row>
    <row r="12" spans="1:5" x14ac:dyDescent="0.35">
      <c r="A12" s="72" t="s">
        <v>115</v>
      </c>
      <c r="B12" s="73" t="s">
        <v>116</v>
      </c>
      <c r="C12" s="76"/>
      <c r="D12" s="76"/>
      <c r="E12" s="76"/>
    </row>
    <row r="13" spans="1:5" x14ac:dyDescent="0.35">
      <c r="A13" s="22"/>
      <c r="B13" s="23" t="s">
        <v>117</v>
      </c>
      <c r="C13" s="75"/>
      <c r="D13" s="75"/>
      <c r="E13" s="75"/>
    </row>
    <row r="14" spans="1:5" x14ac:dyDescent="0.35">
      <c r="A14" s="22"/>
      <c r="B14" s="23" t="s">
        <v>118</v>
      </c>
      <c r="C14" s="75"/>
      <c r="D14" s="75"/>
      <c r="E14" s="75"/>
    </row>
    <row r="15" spans="1:5" x14ac:dyDescent="0.35">
      <c r="A15" s="74"/>
      <c r="B15" s="58" t="s">
        <v>119</v>
      </c>
      <c r="C15" s="77"/>
      <c r="D15" s="77"/>
      <c r="E15" s="77"/>
    </row>
    <row r="16" spans="1:5" x14ac:dyDescent="0.35">
      <c r="A16" s="22" t="s">
        <v>120</v>
      </c>
      <c r="B16" s="23" t="s">
        <v>116</v>
      </c>
      <c r="C16" s="75"/>
      <c r="D16" s="75"/>
      <c r="E16" s="75"/>
    </row>
    <row r="17" spans="1:5" x14ac:dyDescent="0.35">
      <c r="A17" s="22"/>
      <c r="B17" s="23" t="s">
        <v>117</v>
      </c>
      <c r="C17" s="75"/>
      <c r="D17" s="75"/>
      <c r="E17" s="75"/>
    </row>
    <row r="18" spans="1:5" x14ac:dyDescent="0.35">
      <c r="A18" s="22"/>
      <c r="B18" s="23" t="s">
        <v>118</v>
      </c>
      <c r="C18" s="75"/>
      <c r="D18" s="75"/>
      <c r="E18" s="75"/>
    </row>
    <row r="19" spans="1:5" x14ac:dyDescent="0.35">
      <c r="A19" s="22"/>
      <c r="B19" s="23" t="s">
        <v>119</v>
      </c>
      <c r="C19" s="75"/>
      <c r="D19" s="75"/>
      <c r="E19" s="75"/>
    </row>
    <row r="20" spans="1:5" x14ac:dyDescent="0.35">
      <c r="A20" s="72" t="s">
        <v>121</v>
      </c>
      <c r="B20" s="73" t="s">
        <v>122</v>
      </c>
      <c r="C20" s="76"/>
      <c r="D20" s="76"/>
      <c r="E20" s="76"/>
    </row>
    <row r="21" spans="1:5" x14ac:dyDescent="0.35">
      <c r="A21" s="22"/>
      <c r="B21" s="23" t="s">
        <v>123</v>
      </c>
      <c r="C21" s="75"/>
      <c r="D21" s="75"/>
      <c r="E21" s="75"/>
    </row>
    <row r="22" spans="1:5" x14ac:dyDescent="0.35">
      <c r="A22" s="22"/>
      <c r="B22" s="23" t="s">
        <v>124</v>
      </c>
      <c r="C22" s="75"/>
      <c r="D22" s="75"/>
      <c r="E22" s="75"/>
    </row>
    <row r="23" spans="1:5" x14ac:dyDescent="0.35">
      <c r="A23" s="22"/>
      <c r="B23" s="23" t="s">
        <v>125</v>
      </c>
      <c r="C23" s="75"/>
      <c r="D23" s="75"/>
      <c r="E23" s="75"/>
    </row>
    <row r="24" spans="1:5" x14ac:dyDescent="0.35">
      <c r="A24" s="22"/>
      <c r="B24" s="23" t="s">
        <v>126</v>
      </c>
      <c r="C24" s="75"/>
      <c r="D24" s="75"/>
      <c r="E24" s="75"/>
    </row>
    <row r="25" spans="1:5" x14ac:dyDescent="0.35">
      <c r="A25" s="74"/>
      <c r="B25" s="58" t="s">
        <v>127</v>
      </c>
      <c r="C25" s="77"/>
      <c r="D25" s="77"/>
      <c r="E25" s="77"/>
    </row>
    <row r="26" spans="1:5" x14ac:dyDescent="0.35">
      <c r="A26" s="22" t="s">
        <v>128</v>
      </c>
      <c r="B26" s="23" t="s">
        <v>122</v>
      </c>
      <c r="C26" s="75"/>
      <c r="D26" s="75"/>
      <c r="E26" s="75"/>
    </row>
    <row r="27" spans="1:5" x14ac:dyDescent="0.35">
      <c r="A27" s="22"/>
      <c r="B27" s="23" t="s">
        <v>123</v>
      </c>
      <c r="C27" s="75"/>
      <c r="D27" s="75"/>
      <c r="E27" s="75"/>
    </row>
    <row r="28" spans="1:5" x14ac:dyDescent="0.35">
      <c r="A28" s="22"/>
      <c r="B28" s="23" t="s">
        <v>124</v>
      </c>
      <c r="C28" s="75"/>
      <c r="D28" s="75"/>
      <c r="E28" s="75"/>
    </row>
    <row r="29" spans="1:5" x14ac:dyDescent="0.35">
      <c r="A29" s="22"/>
      <c r="B29" s="23" t="s">
        <v>125</v>
      </c>
      <c r="C29" s="75"/>
      <c r="D29" s="75"/>
      <c r="E29" s="75"/>
    </row>
    <row r="30" spans="1:5" x14ac:dyDescent="0.35">
      <c r="A30" s="22"/>
      <c r="B30" s="23" t="s">
        <v>126</v>
      </c>
      <c r="C30" s="75"/>
      <c r="D30" s="75"/>
      <c r="E30" s="75"/>
    </row>
    <row r="31" spans="1:5" x14ac:dyDescent="0.35">
      <c r="A31" s="22"/>
      <c r="B31" s="23" t="s">
        <v>127</v>
      </c>
      <c r="C31" s="75"/>
      <c r="D31" s="75"/>
      <c r="E31" s="75"/>
    </row>
    <row r="32" spans="1:5" ht="29" x14ac:dyDescent="0.35">
      <c r="A32" s="72" t="s">
        <v>129</v>
      </c>
      <c r="B32" s="73" t="s">
        <v>130</v>
      </c>
      <c r="C32" s="76"/>
      <c r="D32" s="76"/>
      <c r="E32" s="76"/>
    </row>
    <row r="33" spans="1:5" ht="58" x14ac:dyDescent="0.35">
      <c r="A33" s="74"/>
      <c r="B33" s="58" t="s">
        <v>131</v>
      </c>
      <c r="C33" s="77"/>
      <c r="D33" s="77"/>
      <c r="E33" s="77"/>
    </row>
    <row r="34" spans="1:5" ht="23.25" customHeight="1" x14ac:dyDescent="0.35">
      <c r="A34" s="22" t="s">
        <v>132</v>
      </c>
      <c r="B34" s="23" t="s">
        <v>133</v>
      </c>
      <c r="C34" s="75"/>
      <c r="D34" s="75"/>
      <c r="E34" s="75"/>
    </row>
    <row r="35" spans="1:5" ht="23.25" customHeight="1" x14ac:dyDescent="0.35">
      <c r="A35" s="22" t="s">
        <v>134</v>
      </c>
      <c r="B35" s="23" t="s">
        <v>135</v>
      </c>
      <c r="C35" s="75"/>
      <c r="D35" s="75"/>
      <c r="E35" s="75"/>
    </row>
  </sheetData>
  <sheetProtection algorithmName="SHA-512" hashValue="oTK182kWO8r1Zirr5TOoOnFpYibyZK4IzC6PQOV4ASdU7GafUmuGl7SfoqJ8xiTw9/j3O0qenW6ykBKqb7U2qg==" saltValue="GIMw5y6znIKKS3geGCryAQ==" spinCount="100000" sheet="1" objects="1" scenarios="1" selectLockedCells="1"/>
  <pageMargins left="0.7" right="0.7" top="0.78740157499999996" bottom="0.78740157499999996" header="0.3" footer="0.3"/>
  <pageSetup paperSize="9" orientation="portrait" verticalDpi="0" r:id="rId1"/>
  <headerFooter>
    <oddHeader>&amp;L&amp;"Calibri"&amp;8&amp;K000000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DC26-9E9E-4165-B15C-B79D732D5A63}">
  <dimension ref="A1:C21"/>
  <sheetViews>
    <sheetView workbookViewId="0">
      <selection activeCell="C20" sqref="C20"/>
    </sheetView>
  </sheetViews>
  <sheetFormatPr defaultColWidth="8.6328125" defaultRowHeight="14" x14ac:dyDescent="0.3"/>
  <cols>
    <col min="1" max="1" width="14.36328125" style="2" customWidth="1"/>
    <col min="2" max="2" width="33.453125" style="1" bestFit="1" customWidth="1"/>
    <col min="3" max="3" width="32.08984375" style="3" customWidth="1"/>
    <col min="4" max="16384" width="8.6328125" style="1"/>
  </cols>
  <sheetData>
    <row r="1" spans="1:3" ht="42.75" customHeight="1" x14ac:dyDescent="0.3">
      <c r="A1" s="16" t="s">
        <v>136</v>
      </c>
      <c r="B1" s="17" t="s">
        <v>137</v>
      </c>
      <c r="C1" s="18" t="s">
        <v>138</v>
      </c>
    </row>
    <row r="2" spans="1:3" ht="44.25" customHeight="1" x14ac:dyDescent="0.3">
      <c r="A2" s="4" t="s">
        <v>139</v>
      </c>
      <c r="B2" s="5" t="s">
        <v>98</v>
      </c>
      <c r="C2" s="10"/>
    </row>
    <row r="3" spans="1:3" ht="30" customHeight="1" x14ac:dyDescent="0.3">
      <c r="A3" s="4" t="s">
        <v>139</v>
      </c>
      <c r="B3" s="5" t="s">
        <v>99</v>
      </c>
      <c r="C3" s="10"/>
    </row>
    <row r="4" spans="1:3" ht="60" customHeight="1" x14ac:dyDescent="0.3">
      <c r="A4" s="4" t="s">
        <v>139</v>
      </c>
      <c r="B4" s="5" t="s">
        <v>96</v>
      </c>
      <c r="C4" s="10"/>
    </row>
    <row r="5" spans="1:3" ht="67.5" customHeight="1" x14ac:dyDescent="0.3">
      <c r="A5" s="4" t="s">
        <v>139</v>
      </c>
      <c r="B5" s="5" t="s">
        <v>140</v>
      </c>
      <c r="C5" s="10"/>
    </row>
    <row r="6" spans="1:3" ht="87.75" customHeight="1" x14ac:dyDescent="0.3">
      <c r="A6" s="4" t="s">
        <v>139</v>
      </c>
      <c r="B6" s="5" t="s">
        <v>141</v>
      </c>
      <c r="C6" s="10"/>
    </row>
    <row r="7" spans="1:3" ht="30" customHeight="1" x14ac:dyDescent="0.3">
      <c r="A7" s="4" t="s">
        <v>139</v>
      </c>
      <c r="B7" s="5" t="s">
        <v>142</v>
      </c>
      <c r="C7" s="10"/>
    </row>
    <row r="8" spans="1:3" ht="30" customHeight="1" x14ac:dyDescent="0.3">
      <c r="A8" s="4" t="s">
        <v>139</v>
      </c>
      <c r="B8" s="5" t="s">
        <v>100</v>
      </c>
      <c r="C8" s="10"/>
    </row>
    <row r="9" spans="1:3" ht="30" customHeight="1" x14ac:dyDescent="0.3">
      <c r="A9" s="4" t="s">
        <v>139</v>
      </c>
      <c r="B9" s="5" t="s">
        <v>83</v>
      </c>
      <c r="C9" s="10"/>
    </row>
    <row r="10" spans="1:3" ht="30" customHeight="1" x14ac:dyDescent="0.3">
      <c r="A10" s="4" t="s">
        <v>139</v>
      </c>
      <c r="B10" s="5" t="s">
        <v>143</v>
      </c>
      <c r="C10" s="10"/>
    </row>
    <row r="11" spans="1:3" ht="30" customHeight="1" x14ac:dyDescent="0.3">
      <c r="A11" s="4" t="s">
        <v>139</v>
      </c>
      <c r="B11" s="5" t="s">
        <v>80</v>
      </c>
      <c r="C11" s="10"/>
    </row>
    <row r="12" spans="1:3" ht="30" customHeight="1" x14ac:dyDescent="0.3">
      <c r="A12" s="4" t="s">
        <v>139</v>
      </c>
      <c r="B12" s="5" t="s">
        <v>81</v>
      </c>
      <c r="C12" s="10"/>
    </row>
    <row r="13" spans="1:3" ht="30" customHeight="1" x14ac:dyDescent="0.3">
      <c r="A13" s="4" t="s">
        <v>139</v>
      </c>
      <c r="B13" s="5" t="s">
        <v>82</v>
      </c>
      <c r="C13" s="10"/>
    </row>
    <row r="14" spans="1:3" ht="30" customHeight="1" x14ac:dyDescent="0.3">
      <c r="A14" s="4" t="s">
        <v>139</v>
      </c>
      <c r="B14" s="5" t="s">
        <v>144</v>
      </c>
      <c r="C14" s="10"/>
    </row>
    <row r="15" spans="1:3" ht="30" customHeight="1" x14ac:dyDescent="0.3">
      <c r="A15" s="4" t="s">
        <v>139</v>
      </c>
      <c r="B15" s="5" t="s">
        <v>145</v>
      </c>
      <c r="C15" s="10"/>
    </row>
    <row r="16" spans="1:3" ht="30" customHeight="1" x14ac:dyDescent="0.3">
      <c r="A16" s="4" t="s">
        <v>139</v>
      </c>
      <c r="B16" s="5" t="s">
        <v>146</v>
      </c>
      <c r="C16" s="10"/>
    </row>
    <row r="17" spans="1:3" ht="30" customHeight="1" x14ac:dyDescent="0.3">
      <c r="A17" s="4" t="s">
        <v>139</v>
      </c>
      <c r="B17" s="5" t="s">
        <v>147</v>
      </c>
      <c r="C17" s="10"/>
    </row>
    <row r="18" spans="1:3" ht="30" customHeight="1" thickBot="1" x14ac:dyDescent="0.35">
      <c r="A18" s="4" t="s">
        <v>139</v>
      </c>
      <c r="B18" s="5" t="s">
        <v>148</v>
      </c>
      <c r="C18" s="10"/>
    </row>
    <row r="19" spans="1:3" ht="30" customHeight="1" x14ac:dyDescent="0.3">
      <c r="A19" s="6" t="s">
        <v>149</v>
      </c>
      <c r="B19" s="7" t="s">
        <v>85</v>
      </c>
      <c r="C19" s="11"/>
    </row>
    <row r="20" spans="1:3" ht="30" customHeight="1" thickBot="1" x14ac:dyDescent="0.35">
      <c r="A20" s="8" t="s">
        <v>150</v>
      </c>
      <c r="B20" s="9" t="s">
        <v>85</v>
      </c>
      <c r="C20" s="12"/>
    </row>
    <row r="21" spans="1:3" x14ac:dyDescent="0.3">
      <c r="A21" s="6" t="s">
        <v>151</v>
      </c>
      <c r="B21" s="7" t="s">
        <v>87</v>
      </c>
      <c r="C21" s="11"/>
    </row>
  </sheetData>
  <sheetProtection algorithmName="SHA-512" hashValue="Qf6yINcln1JUS8LPWcw5hmYHJjjr6U1Xg+WWcMZ0TE2Dut3GdDZBe7aMHTCXZOIYWjTCrMPQPmU9yEqzMBdWIw==" saltValue="Y8ecWgRw/uZyJgqbNMFdOg==" spinCount="100000" sheet="1" insertHyperlinks="0" selectLockedCells="1" sort="0"/>
  <dataValidations count="4">
    <dataValidation allowBlank="1" showInputMessage="1" showErrorMessage="1" promptTitle="Please, enter ID number or name" prompt="Please, enter the ID or name of the referenced cross-section (or section force)." sqref="C19" xr:uid="{598AD4F2-8948-4864-A095-AB4B7C63EBDF}"/>
    <dataValidation type="whole" operator="greaterThan" allowBlank="1" showInputMessage="1" showErrorMessage="1" promptTitle="Please, enter ID number or name" prompt="Please, enter the ID of the beam for the upper neck load cell." sqref="C20" xr:uid="{A609FB09-4AC1-462C-BCB3-C6CA887ECFB6}">
      <formula1>0</formula1>
    </dataValidation>
    <dataValidation allowBlank="1" showInputMessage="1" showErrorMessage="1" promptTitle="Please, enter ID number or name" prompt="Please, enter the ID number or name of the referenced contact." sqref="C21" xr:uid="{5284F81B-0291-4729-80CB-0B7DD41BEAC5}"/>
    <dataValidation type="whole" operator="greaterThan" allowBlank="1" showInputMessage="1" showErrorMessage="1" errorTitle="Please, enter a node ID" error="This entry only allows integers greater than &quot;0&quot;." promptTitle="Please, enter a node ID" prompt="Please, enter the ID for the referenced node." sqref="C2:C18" xr:uid="{27914E3C-BE6C-4916-A5B9-4E04700AC03A}">
      <formula1>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04FB3-0BD9-4EE6-9F7C-2EF4D2B35E05}">
  <dimension ref="A1:C17"/>
  <sheetViews>
    <sheetView workbookViewId="0">
      <selection activeCell="K33" sqref="K33"/>
    </sheetView>
  </sheetViews>
  <sheetFormatPr defaultColWidth="8.6328125" defaultRowHeight="14" x14ac:dyDescent="0.3"/>
  <cols>
    <col min="1" max="1" width="11.90625" style="2" bestFit="1" customWidth="1"/>
    <col min="2" max="2" width="33.453125" style="1" bestFit="1" customWidth="1"/>
    <col min="3" max="3" width="32.08984375" style="3" customWidth="1"/>
    <col min="4" max="16384" width="8.6328125" style="1"/>
  </cols>
  <sheetData>
    <row r="1" spans="1:3" ht="30" customHeight="1" x14ac:dyDescent="0.3">
      <c r="A1" s="16" t="s">
        <v>136</v>
      </c>
      <c r="B1" s="17" t="s">
        <v>137</v>
      </c>
      <c r="C1" s="18" t="s">
        <v>138</v>
      </c>
    </row>
    <row r="2" spans="1:3" ht="30" customHeight="1" x14ac:dyDescent="0.3">
      <c r="A2" s="4" t="s">
        <v>139</v>
      </c>
      <c r="B2" s="5" t="s">
        <v>98</v>
      </c>
      <c r="C2" s="13">
        <v>50002</v>
      </c>
    </row>
    <row r="3" spans="1:3" ht="30" customHeight="1" x14ac:dyDescent="0.3">
      <c r="A3" s="4" t="s">
        <v>139</v>
      </c>
      <c r="B3" s="5" t="s">
        <v>99</v>
      </c>
      <c r="C3" s="13">
        <v>50212</v>
      </c>
    </row>
    <row r="4" spans="1:3" ht="30" customHeight="1" x14ac:dyDescent="0.3">
      <c r="A4" s="4" t="s">
        <v>139</v>
      </c>
      <c r="B4" s="5" t="s">
        <v>96</v>
      </c>
      <c r="C4" s="13">
        <v>50548</v>
      </c>
    </row>
    <row r="5" spans="1:3" ht="60" customHeight="1" x14ac:dyDescent="0.3">
      <c r="A5" s="4" t="s">
        <v>139</v>
      </c>
      <c r="B5" s="5" t="s">
        <v>140</v>
      </c>
      <c r="C5" s="13">
        <v>50638</v>
      </c>
    </row>
    <row r="6" spans="1:3" ht="60" customHeight="1" x14ac:dyDescent="0.3">
      <c r="A6" s="4" t="s">
        <v>139</v>
      </c>
      <c r="B6" s="5" t="s">
        <v>141</v>
      </c>
      <c r="C6" s="13">
        <v>50868</v>
      </c>
    </row>
    <row r="7" spans="1:3" ht="30" customHeight="1" x14ac:dyDescent="0.3">
      <c r="A7" s="4" t="s">
        <v>139</v>
      </c>
      <c r="B7" s="5" t="s">
        <v>142</v>
      </c>
      <c r="C7" s="13">
        <v>51685</v>
      </c>
    </row>
    <row r="8" spans="1:3" ht="30" customHeight="1" x14ac:dyDescent="0.3">
      <c r="A8" s="4" t="s">
        <v>139</v>
      </c>
      <c r="B8" s="5" t="s">
        <v>143</v>
      </c>
      <c r="C8" s="13">
        <v>51085</v>
      </c>
    </row>
    <row r="9" spans="1:3" ht="30" customHeight="1" x14ac:dyDescent="0.3">
      <c r="A9" s="4" t="s">
        <v>139</v>
      </c>
      <c r="B9" s="5" t="s">
        <v>80</v>
      </c>
      <c r="C9" s="13">
        <v>50862</v>
      </c>
    </row>
    <row r="10" spans="1:3" ht="30" customHeight="1" x14ac:dyDescent="0.3">
      <c r="A10" s="4" t="s">
        <v>139</v>
      </c>
      <c r="B10" s="5" t="s">
        <v>144</v>
      </c>
      <c r="C10" s="13">
        <v>10000</v>
      </c>
    </row>
    <row r="11" spans="1:3" ht="30" customHeight="1" x14ac:dyDescent="0.3">
      <c r="A11" s="4" t="s">
        <v>139</v>
      </c>
      <c r="B11" s="5" t="s">
        <v>145</v>
      </c>
      <c r="C11" s="13">
        <v>10002</v>
      </c>
    </row>
    <row r="12" spans="1:3" ht="30" customHeight="1" x14ac:dyDescent="0.3">
      <c r="A12" s="4" t="s">
        <v>139</v>
      </c>
      <c r="B12" s="5" t="s">
        <v>146</v>
      </c>
      <c r="C12" s="13">
        <v>10007</v>
      </c>
    </row>
    <row r="13" spans="1:3" ht="30" customHeight="1" x14ac:dyDescent="0.3">
      <c r="A13" s="4" t="s">
        <v>139</v>
      </c>
      <c r="B13" s="5" t="s">
        <v>147</v>
      </c>
      <c r="C13" s="13">
        <v>10004</v>
      </c>
    </row>
    <row r="14" spans="1:3" ht="30" customHeight="1" thickBot="1" x14ac:dyDescent="0.35">
      <c r="A14" s="4" t="s">
        <v>139</v>
      </c>
      <c r="B14" s="5" t="s">
        <v>148</v>
      </c>
      <c r="C14" s="13">
        <v>10005</v>
      </c>
    </row>
    <row r="15" spans="1:3" ht="30" customHeight="1" x14ac:dyDescent="0.3">
      <c r="A15" s="6" t="s">
        <v>149</v>
      </c>
      <c r="B15" s="7" t="s">
        <v>85</v>
      </c>
      <c r="C15" s="14">
        <v>10000</v>
      </c>
    </row>
    <row r="16" spans="1:3" ht="30" customHeight="1" thickBot="1" x14ac:dyDescent="0.35">
      <c r="A16" s="8" t="s">
        <v>150</v>
      </c>
      <c r="B16" s="9" t="s">
        <v>85</v>
      </c>
      <c r="C16" s="15">
        <v>10000</v>
      </c>
    </row>
    <row r="17" spans="1:3" ht="30" customHeight="1" x14ac:dyDescent="0.3">
      <c r="A17" s="6" t="s">
        <v>151</v>
      </c>
      <c r="B17" s="7" t="s">
        <v>87</v>
      </c>
      <c r="C17" s="14" t="s">
        <v>152</v>
      </c>
    </row>
  </sheetData>
  <sheetProtection algorithmName="SHA-512" hashValue="ll96LT9nrNA/EaWssdyj+gtei0Im2/iHeHnDCmUQguO08bXl8bHzTIYi3U5NpKcN2HfAUE8tV66QNr5AQLwe7w==" saltValue="cM0rmr2UU+Zu812sQK1PbQ==" spinCount="100000" sheet="1" selectLockedCells="1" selectUnlockedCells="1"/>
  <dataValidations count="4">
    <dataValidation type="whole" operator="greaterThan" allowBlank="1" showInputMessage="1" showErrorMessage="1" errorTitle="Please, enter a node ID" error="This entry only allows integers greater than &quot;0&quot;." promptTitle="Please, enter a node ID" prompt="Please, enter the ID for the referenced node." sqref="C2:C14" xr:uid="{A622DE94-67CF-427D-ACB5-D965B7C025B9}">
      <formula1>0</formula1>
    </dataValidation>
    <dataValidation allowBlank="1" showInputMessage="1" showErrorMessage="1" promptTitle="Please, enter a name" prompt="Please, enter the name of the referenced contact." sqref="C17" xr:uid="{1E1EB66E-D9E4-40FD-ABB5-93799E1867B5}"/>
    <dataValidation type="whole" operator="greaterThan" allowBlank="1" showInputMessage="1" showErrorMessage="1" promptTitle="Please, enter a name" prompt="Please, enter the ID of the beam for the upper neck load cell." sqref="C16" xr:uid="{80AC1C02-838F-4621-ACE6-33193EDA1BB4}">
      <formula1>0</formula1>
    </dataValidation>
    <dataValidation allowBlank="1" showInputMessage="1" showErrorMessage="1" promptTitle="Please, enter a name" prompt="Please, enter the ID or name of the referenced cross-section (or section force)." sqref="C15" xr:uid="{670E78ED-FDBF-4AB9-8CAB-ECC74BF48902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F2BA-D029-40C2-8D59-8AC470970749}">
  <dimension ref="A1:DZ5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Y11" sqref="DY11"/>
    </sheetView>
  </sheetViews>
  <sheetFormatPr defaultColWidth="8.90625" defaultRowHeight="14.5" x14ac:dyDescent="0.35"/>
  <cols>
    <col min="1" max="1" width="8.90625" style="53"/>
    <col min="2" max="7" width="12.90625" style="53" customWidth="1"/>
    <col min="8" max="124" width="8.90625" style="53"/>
    <col min="125" max="130" width="11.90625" style="53" customWidth="1"/>
    <col min="131" max="16384" width="8.90625" style="26"/>
  </cols>
  <sheetData>
    <row r="1" spans="1:130" ht="27.9" customHeight="1" x14ac:dyDescent="0.35">
      <c r="A1" s="36"/>
      <c r="B1" s="91" t="s">
        <v>153</v>
      </c>
      <c r="C1" s="91"/>
      <c r="D1" s="91"/>
      <c r="E1" s="91"/>
      <c r="F1" s="91"/>
      <c r="G1" s="91"/>
      <c r="H1" s="92" t="s">
        <v>71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93" t="s">
        <v>154</v>
      </c>
      <c r="DV1" s="93"/>
      <c r="DW1" s="93"/>
      <c r="DX1" s="84" t="s">
        <v>86</v>
      </c>
      <c r="DY1" s="84"/>
      <c r="DZ1" s="84"/>
    </row>
    <row r="2" spans="1:130" ht="156" customHeight="1" x14ac:dyDescent="0.35">
      <c r="A2" s="36"/>
      <c r="B2" s="82"/>
      <c r="C2" s="82"/>
      <c r="D2" s="82"/>
      <c r="E2" s="82"/>
      <c r="F2" s="82"/>
      <c r="G2" s="82"/>
      <c r="H2" s="81" t="s">
        <v>155</v>
      </c>
      <c r="I2" s="81"/>
      <c r="J2" s="81"/>
      <c r="K2" s="81"/>
      <c r="L2" s="81"/>
      <c r="M2" s="81"/>
      <c r="N2" s="81"/>
      <c r="O2" s="81"/>
      <c r="P2" s="81"/>
      <c r="Q2" s="83" t="s">
        <v>74</v>
      </c>
      <c r="R2" s="83"/>
      <c r="S2" s="83"/>
      <c r="T2" s="83"/>
      <c r="U2" s="83"/>
      <c r="V2" s="83"/>
      <c r="W2" s="83"/>
      <c r="X2" s="83"/>
      <c r="Y2" s="83"/>
      <c r="Z2" s="81" t="s">
        <v>75</v>
      </c>
      <c r="AA2" s="81"/>
      <c r="AB2" s="81"/>
      <c r="AC2" s="81"/>
      <c r="AD2" s="81"/>
      <c r="AE2" s="81"/>
      <c r="AF2" s="81"/>
      <c r="AG2" s="81"/>
      <c r="AH2" s="81"/>
      <c r="AI2" s="84" t="s">
        <v>76</v>
      </c>
      <c r="AJ2" s="84"/>
      <c r="AK2" s="84"/>
      <c r="AL2" s="84"/>
      <c r="AM2" s="84"/>
      <c r="AN2" s="84"/>
      <c r="AO2" s="84"/>
      <c r="AP2" s="84"/>
      <c r="AQ2" s="84"/>
      <c r="AR2" s="81" t="s">
        <v>77</v>
      </c>
      <c r="AS2" s="81"/>
      <c r="AT2" s="81"/>
      <c r="AU2" s="81"/>
      <c r="AV2" s="81"/>
      <c r="AW2" s="81"/>
      <c r="AX2" s="81"/>
      <c r="AY2" s="81"/>
      <c r="AZ2" s="81"/>
      <c r="BA2" s="84" t="s">
        <v>156</v>
      </c>
      <c r="BB2" s="84"/>
      <c r="BC2" s="84"/>
      <c r="BD2" s="84"/>
      <c r="BE2" s="84"/>
      <c r="BF2" s="84"/>
      <c r="BG2" s="84"/>
      <c r="BH2" s="84"/>
      <c r="BI2" s="84"/>
      <c r="BJ2" s="81" t="s">
        <v>157</v>
      </c>
      <c r="BK2" s="81"/>
      <c r="BL2" s="81"/>
      <c r="BM2" s="81"/>
      <c r="BN2" s="81"/>
      <c r="BO2" s="81"/>
      <c r="BP2" s="81"/>
      <c r="BQ2" s="81"/>
      <c r="BR2" s="81"/>
      <c r="BS2" s="84" t="s">
        <v>158</v>
      </c>
      <c r="BT2" s="84"/>
      <c r="BU2" s="84"/>
      <c r="BV2" s="84"/>
      <c r="BW2" s="84"/>
      <c r="BX2" s="84"/>
      <c r="BY2" s="84"/>
      <c r="BZ2" s="84"/>
      <c r="CA2" s="84"/>
      <c r="CB2" s="81" t="s">
        <v>159</v>
      </c>
      <c r="CC2" s="81"/>
      <c r="CD2" s="81"/>
      <c r="CE2" s="81"/>
      <c r="CF2" s="81"/>
      <c r="CG2" s="81"/>
      <c r="CH2" s="81"/>
      <c r="CI2" s="81"/>
      <c r="CJ2" s="81"/>
      <c r="CK2" s="84" t="s">
        <v>160</v>
      </c>
      <c r="CL2" s="84"/>
      <c r="CM2" s="84"/>
      <c r="CN2" s="84"/>
      <c r="CO2" s="84"/>
      <c r="CP2" s="84"/>
      <c r="CQ2" s="84"/>
      <c r="CR2" s="84"/>
      <c r="CS2" s="84"/>
      <c r="CT2" s="98" t="s">
        <v>161</v>
      </c>
      <c r="CU2" s="98"/>
      <c r="CV2" s="98"/>
      <c r="CW2" s="98"/>
      <c r="CX2" s="98"/>
      <c r="CY2" s="98"/>
      <c r="CZ2" s="98"/>
      <c r="DA2" s="98"/>
      <c r="DB2" s="98"/>
      <c r="DC2" s="97" t="s">
        <v>162</v>
      </c>
      <c r="DD2" s="97"/>
      <c r="DE2" s="97"/>
      <c r="DF2" s="98" t="s">
        <v>163</v>
      </c>
      <c r="DG2" s="98"/>
      <c r="DH2" s="98"/>
      <c r="DI2" s="97" t="s">
        <v>164</v>
      </c>
      <c r="DJ2" s="97"/>
      <c r="DK2" s="97"/>
      <c r="DL2" s="98" t="s">
        <v>165</v>
      </c>
      <c r="DM2" s="98"/>
      <c r="DN2" s="98"/>
      <c r="DO2" s="97" t="s">
        <v>100</v>
      </c>
      <c r="DP2" s="97"/>
      <c r="DQ2" s="97"/>
      <c r="DR2" s="98" t="s">
        <v>83</v>
      </c>
      <c r="DS2" s="98"/>
      <c r="DT2" s="98"/>
      <c r="DU2" s="94" t="s">
        <v>85</v>
      </c>
      <c r="DV2" s="94"/>
      <c r="DW2" s="94"/>
      <c r="DX2" s="84" t="s">
        <v>87</v>
      </c>
      <c r="DY2" s="84"/>
      <c r="DZ2" s="84"/>
    </row>
    <row r="3" spans="1:130" ht="36.9" customHeight="1" x14ac:dyDescent="0.35">
      <c r="A3" s="36"/>
      <c r="B3" s="38"/>
      <c r="C3" s="38"/>
      <c r="D3" s="38"/>
      <c r="E3" s="38"/>
      <c r="F3" s="38"/>
      <c r="G3" s="38"/>
      <c r="H3" s="85" t="s">
        <v>176</v>
      </c>
      <c r="I3" s="86"/>
      <c r="J3" s="87"/>
      <c r="K3" s="85" t="s">
        <v>166</v>
      </c>
      <c r="L3" s="86"/>
      <c r="M3" s="87"/>
      <c r="N3" s="85" t="s">
        <v>167</v>
      </c>
      <c r="O3" s="86"/>
      <c r="P3" s="87"/>
      <c r="Q3" s="88" t="s">
        <v>176</v>
      </c>
      <c r="R3" s="89"/>
      <c r="S3" s="90"/>
      <c r="T3" s="88" t="s">
        <v>166</v>
      </c>
      <c r="U3" s="89"/>
      <c r="V3" s="90"/>
      <c r="W3" s="88" t="s">
        <v>167</v>
      </c>
      <c r="X3" s="89"/>
      <c r="Y3" s="90"/>
      <c r="Z3" s="85" t="s">
        <v>176</v>
      </c>
      <c r="AA3" s="86"/>
      <c r="AB3" s="87"/>
      <c r="AC3" s="85" t="s">
        <v>166</v>
      </c>
      <c r="AD3" s="86"/>
      <c r="AE3" s="87"/>
      <c r="AF3" s="85" t="s">
        <v>167</v>
      </c>
      <c r="AG3" s="86"/>
      <c r="AH3" s="87"/>
      <c r="AI3" s="88" t="s">
        <v>176</v>
      </c>
      <c r="AJ3" s="89"/>
      <c r="AK3" s="90"/>
      <c r="AL3" s="88" t="s">
        <v>166</v>
      </c>
      <c r="AM3" s="89"/>
      <c r="AN3" s="90"/>
      <c r="AO3" s="88" t="s">
        <v>167</v>
      </c>
      <c r="AP3" s="89"/>
      <c r="AQ3" s="90"/>
      <c r="AR3" s="85" t="s">
        <v>176</v>
      </c>
      <c r="AS3" s="86"/>
      <c r="AT3" s="87"/>
      <c r="AU3" s="85" t="s">
        <v>166</v>
      </c>
      <c r="AV3" s="86"/>
      <c r="AW3" s="87"/>
      <c r="AX3" s="85" t="s">
        <v>167</v>
      </c>
      <c r="AY3" s="86"/>
      <c r="AZ3" s="87"/>
      <c r="BA3" s="88" t="s">
        <v>176</v>
      </c>
      <c r="BB3" s="89"/>
      <c r="BC3" s="90"/>
      <c r="BD3" s="88" t="s">
        <v>166</v>
      </c>
      <c r="BE3" s="89"/>
      <c r="BF3" s="90"/>
      <c r="BG3" s="88" t="s">
        <v>167</v>
      </c>
      <c r="BH3" s="89"/>
      <c r="BI3" s="90"/>
      <c r="BJ3" s="85" t="s">
        <v>176</v>
      </c>
      <c r="BK3" s="86"/>
      <c r="BL3" s="87"/>
      <c r="BM3" s="85" t="s">
        <v>166</v>
      </c>
      <c r="BN3" s="86"/>
      <c r="BO3" s="87"/>
      <c r="BP3" s="85" t="s">
        <v>167</v>
      </c>
      <c r="BQ3" s="86"/>
      <c r="BR3" s="87"/>
      <c r="BS3" s="88" t="s">
        <v>176</v>
      </c>
      <c r="BT3" s="89"/>
      <c r="BU3" s="90"/>
      <c r="BV3" s="88" t="s">
        <v>166</v>
      </c>
      <c r="BW3" s="89"/>
      <c r="BX3" s="90"/>
      <c r="BY3" s="88" t="s">
        <v>167</v>
      </c>
      <c r="BZ3" s="89"/>
      <c r="CA3" s="90"/>
      <c r="CB3" s="85" t="s">
        <v>176</v>
      </c>
      <c r="CC3" s="86"/>
      <c r="CD3" s="87"/>
      <c r="CE3" s="85" t="s">
        <v>166</v>
      </c>
      <c r="CF3" s="86"/>
      <c r="CG3" s="87"/>
      <c r="CH3" s="85" t="s">
        <v>167</v>
      </c>
      <c r="CI3" s="86"/>
      <c r="CJ3" s="87"/>
      <c r="CK3" s="88" t="s">
        <v>176</v>
      </c>
      <c r="CL3" s="89"/>
      <c r="CM3" s="90"/>
      <c r="CN3" s="88" t="s">
        <v>166</v>
      </c>
      <c r="CO3" s="89"/>
      <c r="CP3" s="90"/>
      <c r="CQ3" s="88" t="s">
        <v>167</v>
      </c>
      <c r="CR3" s="89"/>
      <c r="CS3" s="89"/>
      <c r="CT3" s="85" t="s">
        <v>176</v>
      </c>
      <c r="CU3" s="86"/>
      <c r="CV3" s="87"/>
      <c r="CW3" s="85" t="s">
        <v>166</v>
      </c>
      <c r="CX3" s="86"/>
      <c r="CY3" s="87"/>
      <c r="CZ3" s="85" t="s">
        <v>167</v>
      </c>
      <c r="DA3" s="86"/>
      <c r="DB3" s="87"/>
      <c r="DC3" s="88" t="s">
        <v>176</v>
      </c>
      <c r="DD3" s="89"/>
      <c r="DE3" s="90"/>
      <c r="DF3" s="85" t="s">
        <v>176</v>
      </c>
      <c r="DG3" s="86"/>
      <c r="DH3" s="87"/>
      <c r="DI3" s="88" t="s">
        <v>176</v>
      </c>
      <c r="DJ3" s="89"/>
      <c r="DK3" s="90"/>
      <c r="DL3" s="85" t="s">
        <v>176</v>
      </c>
      <c r="DM3" s="86"/>
      <c r="DN3" s="87"/>
      <c r="DO3" s="88" t="s">
        <v>176</v>
      </c>
      <c r="DP3" s="89"/>
      <c r="DQ3" s="90"/>
      <c r="DR3" s="85" t="s">
        <v>176</v>
      </c>
      <c r="DS3" s="86"/>
      <c r="DT3" s="87"/>
      <c r="DU3" s="95" t="s">
        <v>168</v>
      </c>
      <c r="DV3" s="96"/>
      <c r="DW3" s="39" t="s">
        <v>169</v>
      </c>
      <c r="DX3" s="99" t="s">
        <v>168</v>
      </c>
      <c r="DY3" s="100"/>
      <c r="DZ3" s="101"/>
    </row>
    <row r="4" spans="1:130" s="27" customFormat="1" ht="73.5" customHeight="1" x14ac:dyDescent="0.35">
      <c r="A4" s="40" t="s">
        <v>170</v>
      </c>
      <c r="B4" s="41" t="s">
        <v>52</v>
      </c>
      <c r="C4" s="41" t="s">
        <v>54</v>
      </c>
      <c r="D4" s="41" t="s">
        <v>171</v>
      </c>
      <c r="E4" s="41" t="s">
        <v>56</v>
      </c>
      <c r="F4" s="41" t="s">
        <v>57</v>
      </c>
      <c r="G4" s="41" t="s">
        <v>46</v>
      </c>
      <c r="H4" s="42" t="s">
        <v>172</v>
      </c>
      <c r="I4" s="43" t="s">
        <v>173</v>
      </c>
      <c r="J4" s="44" t="s">
        <v>174</v>
      </c>
      <c r="K4" s="42" t="s">
        <v>172</v>
      </c>
      <c r="L4" s="43" t="s">
        <v>173</v>
      </c>
      <c r="M4" s="44" t="s">
        <v>174</v>
      </c>
      <c r="N4" s="42" t="s">
        <v>172</v>
      </c>
      <c r="O4" s="43" t="s">
        <v>173</v>
      </c>
      <c r="P4" s="44" t="s">
        <v>174</v>
      </c>
      <c r="Q4" s="45" t="s">
        <v>172</v>
      </c>
      <c r="R4" s="46" t="s">
        <v>173</v>
      </c>
      <c r="S4" s="47" t="s">
        <v>174</v>
      </c>
      <c r="T4" s="45" t="s">
        <v>172</v>
      </c>
      <c r="U4" s="46" t="s">
        <v>173</v>
      </c>
      <c r="V4" s="47" t="s">
        <v>174</v>
      </c>
      <c r="W4" s="45" t="s">
        <v>172</v>
      </c>
      <c r="X4" s="46" t="s">
        <v>173</v>
      </c>
      <c r="Y4" s="47" t="s">
        <v>174</v>
      </c>
      <c r="Z4" s="42" t="s">
        <v>172</v>
      </c>
      <c r="AA4" s="43" t="s">
        <v>173</v>
      </c>
      <c r="AB4" s="44" t="s">
        <v>174</v>
      </c>
      <c r="AC4" s="42" t="s">
        <v>172</v>
      </c>
      <c r="AD4" s="43" t="s">
        <v>173</v>
      </c>
      <c r="AE4" s="44" t="s">
        <v>174</v>
      </c>
      <c r="AF4" s="42" t="s">
        <v>172</v>
      </c>
      <c r="AG4" s="43" t="s">
        <v>173</v>
      </c>
      <c r="AH4" s="44" t="s">
        <v>174</v>
      </c>
      <c r="AI4" s="45" t="s">
        <v>172</v>
      </c>
      <c r="AJ4" s="46" t="s">
        <v>173</v>
      </c>
      <c r="AK4" s="47" t="s">
        <v>174</v>
      </c>
      <c r="AL4" s="45" t="s">
        <v>172</v>
      </c>
      <c r="AM4" s="46" t="s">
        <v>173</v>
      </c>
      <c r="AN4" s="47" t="s">
        <v>174</v>
      </c>
      <c r="AO4" s="45" t="s">
        <v>172</v>
      </c>
      <c r="AP4" s="46" t="s">
        <v>173</v>
      </c>
      <c r="AQ4" s="47" t="s">
        <v>174</v>
      </c>
      <c r="AR4" s="42" t="s">
        <v>172</v>
      </c>
      <c r="AS4" s="43" t="s">
        <v>173</v>
      </c>
      <c r="AT4" s="44" t="s">
        <v>174</v>
      </c>
      <c r="AU4" s="42" t="s">
        <v>172</v>
      </c>
      <c r="AV4" s="43" t="s">
        <v>173</v>
      </c>
      <c r="AW4" s="44" t="s">
        <v>174</v>
      </c>
      <c r="AX4" s="42" t="s">
        <v>172</v>
      </c>
      <c r="AY4" s="43" t="s">
        <v>173</v>
      </c>
      <c r="AZ4" s="44" t="s">
        <v>174</v>
      </c>
      <c r="BA4" s="45" t="s">
        <v>172</v>
      </c>
      <c r="BB4" s="46" t="s">
        <v>173</v>
      </c>
      <c r="BC4" s="47" t="s">
        <v>174</v>
      </c>
      <c r="BD4" s="45" t="s">
        <v>172</v>
      </c>
      <c r="BE4" s="46" t="s">
        <v>173</v>
      </c>
      <c r="BF4" s="47" t="s">
        <v>174</v>
      </c>
      <c r="BG4" s="45" t="s">
        <v>172</v>
      </c>
      <c r="BH4" s="46" t="s">
        <v>173</v>
      </c>
      <c r="BI4" s="47" t="s">
        <v>174</v>
      </c>
      <c r="BJ4" s="42" t="s">
        <v>172</v>
      </c>
      <c r="BK4" s="43" t="s">
        <v>173</v>
      </c>
      <c r="BL4" s="44" t="s">
        <v>174</v>
      </c>
      <c r="BM4" s="42" t="s">
        <v>172</v>
      </c>
      <c r="BN4" s="43" t="s">
        <v>173</v>
      </c>
      <c r="BO4" s="44" t="s">
        <v>174</v>
      </c>
      <c r="BP4" s="42" t="s">
        <v>172</v>
      </c>
      <c r="BQ4" s="43" t="s">
        <v>173</v>
      </c>
      <c r="BR4" s="44" t="s">
        <v>174</v>
      </c>
      <c r="BS4" s="45" t="s">
        <v>172</v>
      </c>
      <c r="BT4" s="46" t="s">
        <v>173</v>
      </c>
      <c r="BU4" s="47" t="s">
        <v>174</v>
      </c>
      <c r="BV4" s="45" t="s">
        <v>172</v>
      </c>
      <c r="BW4" s="46" t="s">
        <v>173</v>
      </c>
      <c r="BX4" s="47" t="s">
        <v>174</v>
      </c>
      <c r="BY4" s="45" t="s">
        <v>172</v>
      </c>
      <c r="BZ4" s="46" t="s">
        <v>173</v>
      </c>
      <c r="CA4" s="47" t="s">
        <v>174</v>
      </c>
      <c r="CB4" s="42" t="s">
        <v>172</v>
      </c>
      <c r="CC4" s="43" t="s">
        <v>173</v>
      </c>
      <c r="CD4" s="44" t="s">
        <v>174</v>
      </c>
      <c r="CE4" s="42" t="s">
        <v>172</v>
      </c>
      <c r="CF4" s="43" t="s">
        <v>173</v>
      </c>
      <c r="CG4" s="44" t="s">
        <v>174</v>
      </c>
      <c r="CH4" s="42" t="s">
        <v>172</v>
      </c>
      <c r="CI4" s="43" t="s">
        <v>173</v>
      </c>
      <c r="CJ4" s="44" t="s">
        <v>174</v>
      </c>
      <c r="CK4" s="45" t="s">
        <v>172</v>
      </c>
      <c r="CL4" s="46" t="s">
        <v>173</v>
      </c>
      <c r="CM4" s="47" t="s">
        <v>174</v>
      </c>
      <c r="CN4" s="45" t="s">
        <v>172</v>
      </c>
      <c r="CO4" s="46" t="s">
        <v>173</v>
      </c>
      <c r="CP4" s="47" t="s">
        <v>174</v>
      </c>
      <c r="CQ4" s="45" t="s">
        <v>172</v>
      </c>
      <c r="CR4" s="46" t="s">
        <v>173</v>
      </c>
      <c r="CS4" s="47" t="s">
        <v>174</v>
      </c>
      <c r="CT4" s="42" t="s">
        <v>172</v>
      </c>
      <c r="CU4" s="43" t="s">
        <v>173</v>
      </c>
      <c r="CV4" s="44" t="s">
        <v>174</v>
      </c>
      <c r="CW4" s="42" t="s">
        <v>172</v>
      </c>
      <c r="CX4" s="43" t="s">
        <v>173</v>
      </c>
      <c r="CY4" s="44" t="s">
        <v>174</v>
      </c>
      <c r="CZ4" s="42" t="s">
        <v>172</v>
      </c>
      <c r="DA4" s="43" t="s">
        <v>173</v>
      </c>
      <c r="DB4" s="44" t="s">
        <v>174</v>
      </c>
      <c r="DC4" s="45" t="s">
        <v>172</v>
      </c>
      <c r="DD4" s="46" t="s">
        <v>173</v>
      </c>
      <c r="DE4" s="47" t="s">
        <v>174</v>
      </c>
      <c r="DF4" s="42" t="s">
        <v>172</v>
      </c>
      <c r="DG4" s="43" t="s">
        <v>173</v>
      </c>
      <c r="DH4" s="44" t="s">
        <v>174</v>
      </c>
      <c r="DI4" s="45" t="s">
        <v>172</v>
      </c>
      <c r="DJ4" s="46" t="s">
        <v>173</v>
      </c>
      <c r="DK4" s="47" t="s">
        <v>174</v>
      </c>
      <c r="DL4" s="42" t="s">
        <v>172</v>
      </c>
      <c r="DM4" s="43" t="s">
        <v>173</v>
      </c>
      <c r="DN4" s="44" t="s">
        <v>174</v>
      </c>
      <c r="DO4" s="45" t="s">
        <v>172</v>
      </c>
      <c r="DP4" s="46" t="s">
        <v>173</v>
      </c>
      <c r="DQ4" s="47" t="s">
        <v>174</v>
      </c>
      <c r="DR4" s="42" t="s">
        <v>172</v>
      </c>
      <c r="DS4" s="43" t="s">
        <v>173</v>
      </c>
      <c r="DT4" s="44" t="s">
        <v>174</v>
      </c>
      <c r="DU4" s="48" t="s">
        <v>172</v>
      </c>
      <c r="DV4" s="48" t="s">
        <v>174</v>
      </c>
      <c r="DW4" s="49" t="s">
        <v>173</v>
      </c>
      <c r="DX4" s="50" t="s">
        <v>172</v>
      </c>
      <c r="DY4" s="50" t="s">
        <v>173</v>
      </c>
      <c r="DZ4" s="50" t="s">
        <v>174</v>
      </c>
    </row>
    <row r="5" spans="1:130" s="28" customFormat="1" ht="24.65" customHeight="1" x14ac:dyDescent="0.35">
      <c r="A5" s="51" t="str">
        <f>IF('General information'!E9="","",'General information'!E9)</f>
        <v/>
      </c>
      <c r="B5" s="52" t="str">
        <f>IF(OR('General information'!$E$8="",'General information'!$E$9="",'General information'!E7),"",'General information'!$E$7 &amp; "* (" &amp; 'General information'!$E$8 &amp; "/" &amp; 'General information'!$E$9 &amp; ")^2" )</f>
        <v/>
      </c>
      <c r="C5" s="52" t="str">
        <f>IF(OR('General information'!$E$8="",'General information'!$E$9="",'General information'!F7),"",'General information'!$E$7 &amp; "* (" &amp; 'General information'!$E$8 &amp; "/" &amp; 'General information'!$E$9 &amp; ")^2" )</f>
        <v/>
      </c>
      <c r="D5" s="52" t="str">
        <f>IF(OR('General information'!$E$8="",'General information'!$E$9="",'General information'!G7),"",'General information'!$E$7 &amp; "* (" &amp; 'General information'!$E$8 &amp; "/" &amp; 'General information'!$E$9 &amp; ")^2" )</f>
        <v/>
      </c>
      <c r="E5" s="52" t="str">
        <f>IF(OR('General information'!$E$8="",'General information'!$E$9="",'General information'!H7),"",'General information'!$E$7 &amp; "* (" &amp; 'General information'!$E$8 &amp; "/" &amp; 'General information'!$E$9 &amp; ")^2" )</f>
        <v/>
      </c>
      <c r="F5" s="52" t="str">
        <f>IF(OR('General information'!$E$8="",'General information'!$E$9="",'General information'!I7),"",'General information'!$E$7 &amp; "* (" &amp; 'General information'!$E$8 &amp; "/" &amp; 'General information'!$E$9 &amp; ")^2" )</f>
        <v/>
      </c>
      <c r="G5" s="52" t="str">
        <f>IF(OR('General information'!$E$8="",'General information'!$E$9="",'General information'!J7),"",'General information'!$E$7 &amp; "* (" &amp; 'General information'!$E$8 &amp; "/" &amp; 'General information'!$E$9 &amp; ")^2" )</f>
        <v/>
      </c>
      <c r="H5" s="52" t="str">
        <f>IF('General information'!$E$8="","",'General information'!$E$8)</f>
        <v/>
      </c>
      <c r="I5" s="52" t="str">
        <f>IF('General information'!$E$8="","",'General information'!$E$8)</f>
        <v/>
      </c>
      <c r="J5" s="52" t="str">
        <f>IF('General information'!$E$8="","",'General information'!$E$8)</f>
        <v/>
      </c>
      <c r="K5" s="52" t="str">
        <f>IF(OR('General information'!$E$8="",'General information'!$E$9=""),"",'General information'!$E$8 &amp; "/" &amp; 'General information'!$E$9)</f>
        <v/>
      </c>
      <c r="L5" s="52" t="str">
        <f>IF(OR('General information'!$E$8="",'General information'!$E$9=""),"",'General information'!$E$8 &amp; "/" &amp; 'General information'!$E$9)</f>
        <v/>
      </c>
      <c r="M5" s="52" t="str">
        <f>IF(OR('General information'!$E$8="",'General information'!$E$9=""),"",'General information'!$E$8 &amp; "/" &amp; 'General information'!$E$9)</f>
        <v/>
      </c>
      <c r="N5" s="52" t="str">
        <f>IF(OR('General information'!$E$8="",'General information'!$E$9=""),"",'General information'!$E$8 &amp; "/" &amp; 'General information'!$E$9 &amp; "^2")</f>
        <v/>
      </c>
      <c r="O5" s="52" t="str">
        <f>IF(OR('General information'!$E$8="",'General information'!$E$9=""),"",'General information'!$E$8 &amp; "/" &amp; 'General information'!$E$9 &amp; "^2")</f>
        <v/>
      </c>
      <c r="P5" s="52" t="str">
        <f>IF(OR('General information'!$E$8="",'General information'!$E$9=""),"",'General information'!$E$8 &amp; "/" &amp; 'General information'!$E$9 &amp; "^2")</f>
        <v/>
      </c>
      <c r="Q5" s="52" t="str">
        <f>IF('General information'!$E$8="","",'General information'!$E$8)</f>
        <v/>
      </c>
      <c r="R5" s="52" t="str">
        <f>IF('General information'!$E$8="","",'General information'!$E$8)</f>
        <v/>
      </c>
      <c r="S5" s="52" t="str">
        <f>IF('General information'!$E$8="","",'General information'!$E$8)</f>
        <v/>
      </c>
      <c r="T5" s="52" t="str">
        <f>IF(OR('General information'!$E$8="",'General information'!$E$9=""),"",'General information'!$E$8 &amp; "/" &amp; 'General information'!$E$9)</f>
        <v/>
      </c>
      <c r="U5" s="52" t="str">
        <f>IF(OR('General information'!$E$8="",'General information'!$E$9=""),"",'General information'!$E$8 &amp; "/" &amp; 'General information'!$E$9)</f>
        <v/>
      </c>
      <c r="V5" s="52" t="str">
        <f>IF(OR('General information'!$E$8="",'General information'!$E$9=""),"",'General information'!$E$8 &amp; "/" &amp; 'General information'!$E$9)</f>
        <v/>
      </c>
      <c r="W5" s="52" t="str">
        <f>IF(OR('General information'!$E$8="",'General information'!$E$9=""),"",'General information'!$E$8 &amp; "/" &amp; 'General information'!$E$9 &amp; "^2")</f>
        <v/>
      </c>
      <c r="X5" s="52" t="str">
        <f>IF(OR('General information'!$E$8="",'General information'!$E$9=""),"",'General information'!$E$8 &amp; "/" &amp; 'General information'!$E$9 &amp; "^2")</f>
        <v/>
      </c>
      <c r="Y5" s="52" t="str">
        <f>IF(OR('General information'!$E$8="",'General information'!$E$9=""),"",'General information'!$E$8 &amp; "/" &amp; 'General information'!$E$9 &amp; "^2")</f>
        <v/>
      </c>
      <c r="Z5" s="52" t="str">
        <f>IF('General information'!$E$8="","",'General information'!$E$8)</f>
        <v/>
      </c>
      <c r="AA5" s="52" t="str">
        <f>IF('General information'!$E$8="","",'General information'!$E$8)</f>
        <v/>
      </c>
      <c r="AB5" s="52" t="str">
        <f>IF('General information'!$E$8="","",'General information'!$E$8)</f>
        <v/>
      </c>
      <c r="AC5" s="52" t="str">
        <f>IF(OR('General information'!$E$8="",'General information'!$E$9=""),"",'General information'!$E$8 &amp; "/" &amp; 'General information'!$E$9)</f>
        <v/>
      </c>
      <c r="AD5" s="52" t="str">
        <f>IF(OR('General information'!$E$8="",'General information'!$E$9=""),"",'General information'!$E$8 &amp; "/" &amp; 'General information'!$E$9)</f>
        <v/>
      </c>
      <c r="AE5" s="52" t="str">
        <f>IF(OR('General information'!$E$8="",'General information'!$E$9=""),"",'General information'!$E$8 &amp; "/" &amp; 'General information'!$E$9)</f>
        <v/>
      </c>
      <c r="AF5" s="52" t="str">
        <f>IF(OR('General information'!$E$8="",'General information'!$E$9=""),"",'General information'!$E$8 &amp; "/" &amp; 'General information'!$E$9 &amp; "^2")</f>
        <v/>
      </c>
      <c r="AG5" s="52" t="str">
        <f>IF(OR('General information'!$E$8="",'General information'!$E$9=""),"",'General information'!$E$8 &amp; "/" &amp; 'General information'!$E$9 &amp; "^2")</f>
        <v/>
      </c>
      <c r="AH5" s="52" t="str">
        <f>IF(OR('General information'!$E$8="",'General information'!$E$9=""),"",'General information'!$E$8 &amp; "/" &amp; 'General information'!$E$9 &amp; "^2")</f>
        <v/>
      </c>
      <c r="AI5" s="52" t="str">
        <f>IF('General information'!$E$8="","",'General information'!$E$8)</f>
        <v/>
      </c>
      <c r="AJ5" s="52" t="str">
        <f>IF('General information'!$E$8="","",'General information'!$E$8)</f>
        <v/>
      </c>
      <c r="AK5" s="52" t="str">
        <f>IF('General information'!$E$8="","",'General information'!$E$8)</f>
        <v/>
      </c>
      <c r="AL5" s="52" t="str">
        <f>IF(OR('General information'!$E$8="",'General information'!$E$9=""),"",'General information'!$E$8 &amp; "/" &amp; 'General information'!$E$9)</f>
        <v/>
      </c>
      <c r="AM5" s="52" t="str">
        <f>IF(OR('General information'!$E$8="",'General information'!$E$9=""),"",'General information'!$E$8 &amp; "/" &amp; 'General information'!$E$9)</f>
        <v/>
      </c>
      <c r="AN5" s="52" t="str">
        <f>IF(OR('General information'!$E$8="",'General information'!$E$9=""),"",'General information'!$E$8 &amp; "/" &amp; 'General information'!$E$9)</f>
        <v/>
      </c>
      <c r="AO5" s="52" t="str">
        <f>IF(OR('General information'!$E$8="",'General information'!$E$9=""),"",'General information'!$E$8 &amp; "/" &amp; 'General information'!$E$9 &amp; "^2")</f>
        <v/>
      </c>
      <c r="AP5" s="52" t="str">
        <f>IF(OR('General information'!$E$8="",'General information'!$E$9=""),"",'General information'!$E$8 &amp; "/" &amp; 'General information'!$E$9 &amp; "^2")</f>
        <v/>
      </c>
      <c r="AQ5" s="52" t="str">
        <f>IF(OR('General information'!$E$8="",'General information'!$E$9=""),"",'General information'!$E$8 &amp; "/" &amp; 'General information'!$E$9 &amp; "^2")</f>
        <v/>
      </c>
      <c r="AR5" s="52" t="str">
        <f>IF('General information'!$E$8="","",'General information'!$E$8)</f>
        <v/>
      </c>
      <c r="AS5" s="52" t="str">
        <f>IF('General information'!$E$8="","",'General information'!$E$8)</f>
        <v/>
      </c>
      <c r="AT5" s="52" t="str">
        <f>IF('General information'!$E$8="","",'General information'!$E$8)</f>
        <v/>
      </c>
      <c r="AU5" s="52" t="str">
        <f>IF(OR('General information'!$E$8="",'General information'!$E$9=""),"",'General information'!$E$8 &amp; "/" &amp; 'General information'!$E$9)</f>
        <v/>
      </c>
      <c r="AV5" s="52" t="str">
        <f>IF(OR('General information'!$E$8="",'General information'!$E$9=""),"",'General information'!$E$8 &amp; "/" &amp; 'General information'!$E$9)</f>
        <v/>
      </c>
      <c r="AW5" s="52" t="str">
        <f>IF(OR('General information'!$E$8="",'General information'!$E$9=""),"",'General information'!$E$8 &amp; "/" &amp; 'General information'!$E$9)</f>
        <v/>
      </c>
      <c r="AX5" s="52" t="str">
        <f>IF(OR('General information'!$E$8="",'General information'!$E$9=""),"",'General information'!$E$8 &amp; "/" &amp; 'General information'!$E$9 &amp; "^2")</f>
        <v/>
      </c>
      <c r="AY5" s="52" t="str">
        <f>IF(OR('General information'!$E$8="",'General information'!$E$9=""),"",'General information'!$E$8 &amp; "/" &amp; 'General information'!$E$9 &amp; "^2")</f>
        <v/>
      </c>
      <c r="AZ5" s="52" t="str">
        <f>IF(OR('General information'!$E$8="",'General information'!$E$9=""),"",'General information'!$E$8 &amp; "/" &amp; 'General information'!$E$9 &amp; "^2")</f>
        <v/>
      </c>
      <c r="BA5" s="52" t="str">
        <f>IF('General information'!$E$8="","",'General information'!$E$8)</f>
        <v/>
      </c>
      <c r="BB5" s="52" t="str">
        <f>IF('General information'!$E$8="","",'General information'!$E$8)</f>
        <v/>
      </c>
      <c r="BC5" s="52" t="str">
        <f>IF('General information'!$E$8="","",'General information'!$E$8)</f>
        <v/>
      </c>
      <c r="BD5" s="52" t="str">
        <f>IF(OR('General information'!$E$8="",'General information'!$E$9=""),"",'General information'!$E$8 &amp; "/" &amp; 'General information'!$E$9)</f>
        <v/>
      </c>
      <c r="BE5" s="52" t="str">
        <f>IF(OR('General information'!$E$8="",'General information'!$E$9=""),"",'General information'!$E$8 &amp; "/" &amp; 'General information'!$E$9)</f>
        <v/>
      </c>
      <c r="BF5" s="52" t="str">
        <f>IF(OR('General information'!$E$8="",'General information'!$E$9=""),"",'General information'!$E$8 &amp; "/" &amp; 'General information'!$E$9)</f>
        <v/>
      </c>
      <c r="BG5" s="52" t="str">
        <f>IF(OR('General information'!$E$8="",'General information'!$E$9=""),"",'General information'!$E$8 &amp; "/" &amp; 'General information'!$E$9 &amp; "^2")</f>
        <v/>
      </c>
      <c r="BH5" s="52" t="str">
        <f>IF(OR('General information'!$E$8="",'General information'!$E$9=""),"",'General information'!$E$8 &amp; "/" &amp; 'General information'!$E$9 &amp; "^2")</f>
        <v/>
      </c>
      <c r="BI5" s="52" t="str">
        <f>IF(OR('General information'!$E$8="",'General information'!$E$9=""),"",'General information'!$E$8 &amp; "/" &amp; 'General information'!$E$9 &amp; "^2")</f>
        <v/>
      </c>
      <c r="BJ5" s="52" t="str">
        <f>IF('General information'!$E$8="","",'General information'!$E$8)</f>
        <v/>
      </c>
      <c r="BK5" s="52" t="str">
        <f>IF('General information'!$E$8="","",'General information'!$E$8)</f>
        <v/>
      </c>
      <c r="BL5" s="52" t="str">
        <f>IF('General information'!$E$8="","",'General information'!$E$8)</f>
        <v/>
      </c>
      <c r="BM5" s="52" t="str">
        <f>IF(OR('General information'!$E$8="",'General information'!$E$9=""),"",'General information'!$E$8 &amp; "/" &amp; 'General information'!$E$9)</f>
        <v/>
      </c>
      <c r="BN5" s="52" t="str">
        <f>IF(OR('General information'!$E$8="",'General information'!$E$9=""),"",'General information'!$E$8 &amp; "/" &amp; 'General information'!$E$9)</f>
        <v/>
      </c>
      <c r="BO5" s="52" t="str">
        <f>IF(OR('General information'!$E$8="",'General information'!$E$9=""),"",'General information'!$E$8 &amp; "/" &amp; 'General information'!$E$9)</f>
        <v/>
      </c>
      <c r="BP5" s="52" t="str">
        <f>IF(OR('General information'!$E$8="",'General information'!$E$9=""),"",'General information'!$E$8 &amp; "/" &amp; 'General information'!$E$9 &amp; "^2")</f>
        <v/>
      </c>
      <c r="BQ5" s="52" t="str">
        <f>IF(OR('General information'!$E$8="",'General information'!$E$9=""),"",'General information'!$E$8 &amp; "/" &amp; 'General information'!$E$9 &amp; "^2")</f>
        <v/>
      </c>
      <c r="BR5" s="52" t="str">
        <f>IF(OR('General information'!$E$8="",'General information'!$E$9=""),"",'General information'!$E$8 &amp; "/" &amp; 'General information'!$E$9 &amp; "^2")</f>
        <v/>
      </c>
      <c r="BS5" s="52" t="str">
        <f>IF('General information'!$E$8="","",'General information'!$E$8)</f>
        <v/>
      </c>
      <c r="BT5" s="52" t="str">
        <f>IF('General information'!$E$8="","",'General information'!$E$8)</f>
        <v/>
      </c>
      <c r="BU5" s="52" t="str">
        <f>IF('General information'!$E$8="","",'General information'!$E$8)</f>
        <v/>
      </c>
      <c r="BV5" s="52" t="str">
        <f>IF(OR('General information'!$E$8="",'General information'!$E$9=""),"",'General information'!$E$8 &amp; "/" &amp; 'General information'!$E$9)</f>
        <v/>
      </c>
      <c r="BW5" s="52" t="str">
        <f>IF(OR('General information'!$E$8="",'General information'!$E$9=""),"",'General information'!$E$8 &amp; "/" &amp; 'General information'!$E$9)</f>
        <v/>
      </c>
      <c r="BX5" s="52" t="str">
        <f>IF(OR('General information'!$E$8="",'General information'!$E$9=""),"",'General information'!$E$8 &amp; "/" &amp; 'General information'!$E$9)</f>
        <v/>
      </c>
      <c r="BY5" s="52" t="str">
        <f>IF(OR('General information'!$E$8="",'General information'!$E$9=""),"",'General information'!$E$8 &amp; "/" &amp; 'General information'!$E$9 &amp; "^2")</f>
        <v/>
      </c>
      <c r="BZ5" s="52" t="str">
        <f>IF(OR('General information'!$E$8="",'General information'!$E$9=""),"",'General information'!$E$8 &amp; "/" &amp; 'General information'!$E$9 &amp; "^2")</f>
        <v/>
      </c>
      <c r="CA5" s="52" t="str">
        <f>IF(OR('General information'!$E$8="",'General information'!$E$9=""),"",'General information'!$E$8 &amp; "/" &amp; 'General information'!$E$9 &amp; "^2")</f>
        <v/>
      </c>
      <c r="CB5" s="52" t="str">
        <f>IF('General information'!$E$8="","",'General information'!$E$8)</f>
        <v/>
      </c>
      <c r="CC5" s="52" t="str">
        <f>IF('General information'!$E$8="","",'General information'!$E$8)</f>
        <v/>
      </c>
      <c r="CD5" s="52" t="str">
        <f>IF('General information'!$E$8="","",'General information'!$E$8)</f>
        <v/>
      </c>
      <c r="CE5" s="52" t="str">
        <f>IF(OR('General information'!$E$8="",'General information'!$E$9=""),"",'General information'!$E$8 &amp; "/" &amp; 'General information'!$E$9)</f>
        <v/>
      </c>
      <c r="CF5" s="52" t="str">
        <f>IF(OR('General information'!$E$8="",'General information'!$E$9=""),"",'General information'!$E$8 &amp; "/" &amp; 'General information'!$E$9)</f>
        <v/>
      </c>
      <c r="CG5" s="52" t="str">
        <f>IF(OR('General information'!$E$8="",'General information'!$E$9=""),"",'General information'!$E$8 &amp; "/" &amp; 'General information'!$E$9)</f>
        <v/>
      </c>
      <c r="CH5" s="52" t="str">
        <f>IF(OR('General information'!$E$8="",'General information'!$E$9=""),"",'General information'!$E$8 &amp; "/" &amp; 'General information'!$E$9 &amp; "^2")</f>
        <v/>
      </c>
      <c r="CI5" s="52" t="str">
        <f>IF(OR('General information'!$E$8="",'General information'!$E$9=""),"",'General information'!$E$8 &amp; "/" &amp; 'General information'!$E$9 &amp; "^2")</f>
        <v/>
      </c>
      <c r="CJ5" s="52" t="str">
        <f>IF(OR('General information'!$E$8="",'General information'!$E$9=""),"",'General information'!$E$8 &amp; "/" &amp; 'General information'!$E$9 &amp; "^2")</f>
        <v/>
      </c>
      <c r="CK5" s="52" t="str">
        <f>IF('General information'!$E$8="","",'General information'!$E$8)</f>
        <v/>
      </c>
      <c r="CL5" s="52" t="str">
        <f>IF('General information'!$E$8="","",'General information'!$E$8)</f>
        <v/>
      </c>
      <c r="CM5" s="52" t="str">
        <f>IF('General information'!$E$8="","",'General information'!$E$8)</f>
        <v/>
      </c>
      <c r="CN5" s="52" t="str">
        <f>IF(OR('General information'!$E$8="",'General information'!$E$9=""),"",'General information'!$E$8 &amp; "/" &amp; 'General information'!$E$9)</f>
        <v/>
      </c>
      <c r="CO5" s="52" t="str">
        <f>IF(OR('General information'!$E$8="",'General information'!$E$9=""),"",'General information'!$E$8 &amp; "/" &amp; 'General information'!$E$9)</f>
        <v/>
      </c>
      <c r="CP5" s="52" t="str">
        <f>IF(OR('General information'!$E$8="",'General information'!$E$9=""),"",'General information'!$E$8 &amp; "/" &amp; 'General information'!$E$9)</f>
        <v/>
      </c>
      <c r="CQ5" s="52" t="str">
        <f>IF(OR('General information'!$E$8="",'General information'!$E$9=""),"",'General information'!$E$8 &amp; "/" &amp; 'General information'!$E$9 &amp; "^2")</f>
        <v/>
      </c>
      <c r="CR5" s="52" t="str">
        <f>IF(OR('General information'!$E$8="",'General information'!$E$9=""),"",'General information'!$E$8 &amp; "/" &amp; 'General information'!$E$9 &amp; "^2")</f>
        <v/>
      </c>
      <c r="CS5" s="52" t="str">
        <f>IF(OR('General information'!$E$8="",'General information'!$E$9=""),"",'General information'!$E$8 &amp; "/" &amp; 'General information'!$E$9 &amp; "^2")</f>
        <v/>
      </c>
      <c r="CT5" s="52" t="str">
        <f>IF('General information'!$E$8="","",'General information'!$E$8)</f>
        <v/>
      </c>
      <c r="CU5" s="52" t="str">
        <f>IF('General information'!$E$8="","",'General information'!$E$8)</f>
        <v/>
      </c>
      <c r="CV5" s="52" t="str">
        <f>IF('General information'!$E$8="","",'General information'!$E$8)</f>
        <v/>
      </c>
      <c r="CW5" s="52" t="str">
        <f>IF(OR('General information'!$E$8="",'General information'!$E$9=""),"",'General information'!$E$8 &amp; "/" &amp; 'General information'!$E$9)</f>
        <v/>
      </c>
      <c r="CX5" s="52" t="str">
        <f>IF(OR('General information'!$E$8="",'General information'!$E$9=""),"",'General information'!$E$8 &amp; "/" &amp; 'General information'!$E$9)</f>
        <v/>
      </c>
      <c r="CY5" s="52" t="str">
        <f>IF(OR('General information'!$E$8="",'General information'!$E$9=""),"",'General information'!$E$8 &amp; "/" &amp; 'General information'!$E$9)</f>
        <v/>
      </c>
      <c r="CZ5" s="52" t="str">
        <f>IF(OR('General information'!$E$8="",'General information'!$E$9=""),"",'General information'!$E$8 &amp; "/" &amp; 'General information'!$E$9 &amp; "^2")</f>
        <v/>
      </c>
      <c r="DA5" s="52" t="str">
        <f>IF(OR('General information'!$E$8="",'General information'!$E$9=""),"",'General information'!$E$8 &amp; "/" &amp; 'General information'!$E$9 &amp; "^2")</f>
        <v/>
      </c>
      <c r="DB5" s="52" t="str">
        <f>IF(OR('General information'!$E$8="",'General information'!$E$9=""),"",'General information'!$E$8 &amp; "/" &amp; 'General information'!$E$9 &amp; "^2")</f>
        <v/>
      </c>
      <c r="DC5" s="52" t="str">
        <f>IF('General information'!$E$8="","",'General information'!$E$8)</f>
        <v/>
      </c>
      <c r="DD5" s="52" t="str">
        <f>IF('General information'!$E$8="","",'General information'!$E$8)</f>
        <v/>
      </c>
      <c r="DE5" s="52" t="str">
        <f>IF('General information'!$E$8="","",'General information'!$E$8)</f>
        <v/>
      </c>
      <c r="DF5" s="52" t="str">
        <f>IF('General information'!$E$8="","",'General information'!$E$8)</f>
        <v/>
      </c>
      <c r="DG5" s="52" t="str">
        <f>IF('General information'!$E$8="","",'General information'!$E$8)</f>
        <v/>
      </c>
      <c r="DH5" s="52" t="str">
        <f>IF('General information'!$E$8="","",'General information'!$E$8)</f>
        <v/>
      </c>
      <c r="DI5" s="52" t="str">
        <f>IF('General information'!$E$8="","",'General information'!$E$8)</f>
        <v/>
      </c>
      <c r="DJ5" s="52" t="str">
        <f>IF('General information'!$E$8="","",'General information'!$E$8)</f>
        <v/>
      </c>
      <c r="DK5" s="52" t="str">
        <f>IF('General information'!$E$8="","",'General information'!$E$8)</f>
        <v/>
      </c>
      <c r="DL5" s="52" t="str">
        <f>IF('General information'!$E$8="","",'General information'!$E$8)</f>
        <v/>
      </c>
      <c r="DM5" s="52" t="str">
        <f>IF('General information'!$E$8="","",'General information'!$E$8)</f>
        <v/>
      </c>
      <c r="DN5" s="52" t="str">
        <f>IF('General information'!$E$8="","",'General information'!$E$8)</f>
        <v/>
      </c>
      <c r="DO5" s="52"/>
      <c r="DP5" s="52"/>
      <c r="DQ5" s="52"/>
      <c r="DR5" s="52"/>
      <c r="DS5" s="52"/>
      <c r="DT5" s="52"/>
      <c r="DU5" s="52" t="str">
        <f>IF(OR('General information'!$E$8="",'General information'!$E$9=""),"",'General information'!$E$7 &amp; "*" &amp; 'General information'!$E$8 &amp; "/" &amp; 'General information'!$E$9 &amp; "^2")</f>
        <v/>
      </c>
      <c r="DV5" s="52" t="str">
        <f>IF(OR('General information'!$E$8="",'General information'!$E$9=""),"",'General information'!$E$7 &amp; "*" &amp; 'General information'!$E$8 &amp; "/" &amp; 'General information'!$E$9 &amp; "^2")</f>
        <v/>
      </c>
      <c r="DW5" s="52" t="str">
        <f>IF(OR('General information'!$E$8="",'General information'!$E$9=""),"",'General information'!$E$7 &amp; "*" &amp; 'General information'!$E$8 &amp; "^2/" &amp; 'General information'!$E$9 &amp; "^2")</f>
        <v/>
      </c>
      <c r="DX5" s="52" t="str">
        <f>IF(OR('General information'!$E$8="",'General information'!$E$9=""),"",'General information'!$E$7 &amp; "*" &amp; 'General information'!$E$8 &amp; "/" &amp; 'General information'!$E$9 &amp; "^2")</f>
        <v/>
      </c>
      <c r="DY5" s="52" t="str">
        <f>IF(OR('General information'!$E$8="",'General information'!$E$9=""),"",'General information'!$E$7 &amp; "*" &amp; 'General information'!$E$8 &amp; "/" &amp; 'General information'!$E$9 &amp; "^2")</f>
        <v/>
      </c>
      <c r="DZ5" s="52" t="str">
        <f>IF(OR('General information'!$E$8="",'General information'!$E$9=""),"",'General information'!$E$7 &amp; "*" &amp; 'General information'!$E$8 &amp; "/" &amp; 'General information'!$E$9 &amp; "^2")</f>
        <v/>
      </c>
    </row>
  </sheetData>
  <sheetProtection algorithmName="SHA-512" hashValue="pXfF3ZlZ0A2oL+MQK7GX6HzTGyo5gIgoJMiaZ4lvDSq19NGaVHYzBXACq58PqSAj0TqHStwuNxrbt1yvvyZ2Ow==" saltValue="iGWdeun1kccI/7q3Z0wIVg==" spinCount="100000" sheet="1" insertHyperlinks="0" selectLockedCells="1"/>
  <mergeCells count="65">
    <mergeCell ref="DX1:DZ1"/>
    <mergeCell ref="DX2:DZ2"/>
    <mergeCell ref="DX3:DZ3"/>
    <mergeCell ref="CT2:DB2"/>
    <mergeCell ref="DC2:DE2"/>
    <mergeCell ref="CW3:CY3"/>
    <mergeCell ref="CZ3:DB3"/>
    <mergeCell ref="DC3:DE3"/>
    <mergeCell ref="DI3:DK3"/>
    <mergeCell ref="DF2:DH2"/>
    <mergeCell ref="DF3:DH3"/>
    <mergeCell ref="DL3:DN3"/>
    <mergeCell ref="DO2:DQ2"/>
    <mergeCell ref="DR2:DT2"/>
    <mergeCell ref="DO3:DQ3"/>
    <mergeCell ref="DR3:DT3"/>
    <mergeCell ref="B1:G1"/>
    <mergeCell ref="H1:CS1"/>
    <mergeCell ref="DU1:DW1"/>
    <mergeCell ref="DU2:DW2"/>
    <mergeCell ref="CT3:CV3"/>
    <mergeCell ref="DU3:DV3"/>
    <mergeCell ref="DI2:DK2"/>
    <mergeCell ref="DL2:DN2"/>
    <mergeCell ref="CB2:CJ2"/>
    <mergeCell ref="CK2:CS2"/>
    <mergeCell ref="CB3:CD3"/>
    <mergeCell ref="CE3:CG3"/>
    <mergeCell ref="CH3:CJ3"/>
    <mergeCell ref="CK3:CM3"/>
    <mergeCell ref="CN3:CP3"/>
    <mergeCell ref="CQ3:CS3"/>
    <mergeCell ref="BA3:BC3"/>
    <mergeCell ref="BD3:BF3"/>
    <mergeCell ref="BG3:BI3"/>
    <mergeCell ref="BJ2:BR2"/>
    <mergeCell ref="BS2:CA2"/>
    <mergeCell ref="BJ3:BL3"/>
    <mergeCell ref="BM3:BO3"/>
    <mergeCell ref="BP3:BR3"/>
    <mergeCell ref="BS3:BU3"/>
    <mergeCell ref="BV3:BX3"/>
    <mergeCell ref="BY3:CA3"/>
    <mergeCell ref="BA2:BI2"/>
    <mergeCell ref="AL3:AN3"/>
    <mergeCell ref="AO3:AQ3"/>
    <mergeCell ref="AR3:AT3"/>
    <mergeCell ref="AU3:AW3"/>
    <mergeCell ref="AX3:AZ3"/>
    <mergeCell ref="W3:Y3"/>
    <mergeCell ref="Z3:AB3"/>
    <mergeCell ref="AC3:AE3"/>
    <mergeCell ref="AF3:AH3"/>
    <mergeCell ref="AI3:AK3"/>
    <mergeCell ref="H3:J3"/>
    <mergeCell ref="K3:M3"/>
    <mergeCell ref="N3:P3"/>
    <mergeCell ref="Q3:S3"/>
    <mergeCell ref="T3:V3"/>
    <mergeCell ref="AR2:AZ2"/>
    <mergeCell ref="B2:G2"/>
    <mergeCell ref="H2:P2"/>
    <mergeCell ref="Q2:Y2"/>
    <mergeCell ref="Z2:AH2"/>
    <mergeCell ref="AI2:AQ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071D-EFB3-494C-9420-4CA047F78E7A}">
  <dimension ref="A1:F31"/>
  <sheetViews>
    <sheetView workbookViewId="0">
      <selection activeCell="A8" sqref="A8:XFD8"/>
    </sheetView>
  </sheetViews>
  <sheetFormatPr defaultRowHeight="14.5" x14ac:dyDescent="0.35"/>
  <cols>
    <col min="1" max="1" width="24.1796875" style="21" customWidth="1"/>
    <col min="2" max="6" width="56.81640625" style="79" customWidth="1"/>
    <col min="7" max="16384" width="8.7265625" style="21"/>
  </cols>
  <sheetData>
    <row r="1" spans="1:6" ht="32.5" customHeight="1" x14ac:dyDescent="0.35">
      <c r="A1" s="21" t="s">
        <v>177</v>
      </c>
      <c r="B1" s="78" t="s">
        <v>178</v>
      </c>
      <c r="C1" s="78" t="s">
        <v>179</v>
      </c>
      <c r="D1" s="78" t="s">
        <v>180</v>
      </c>
      <c r="E1" s="78" t="s">
        <v>181</v>
      </c>
      <c r="F1" s="78" t="s">
        <v>182</v>
      </c>
    </row>
    <row r="2" spans="1:6" ht="44.5" customHeight="1" x14ac:dyDescent="0.35">
      <c r="A2" s="80">
        <v>46174</v>
      </c>
      <c r="B2" s="79" t="s">
        <v>183</v>
      </c>
    </row>
    <row r="3" spans="1:6" ht="44.5" customHeight="1" x14ac:dyDescent="0.35">
      <c r="A3" s="80">
        <v>46174</v>
      </c>
      <c r="F3" s="79" t="s">
        <v>184</v>
      </c>
    </row>
    <row r="4" spans="1:6" ht="44.5" customHeight="1" x14ac:dyDescent="0.35">
      <c r="A4" s="80">
        <v>46174</v>
      </c>
      <c r="D4" s="79" t="s">
        <v>185</v>
      </c>
    </row>
    <row r="5" spans="1:6" ht="44.5" customHeight="1" x14ac:dyDescent="0.35">
      <c r="A5" s="80">
        <v>46174</v>
      </c>
      <c r="E5" s="79" t="s">
        <v>186</v>
      </c>
    </row>
    <row r="6" spans="1:6" ht="44.5" customHeight="1" x14ac:dyDescent="0.35">
      <c r="A6" s="80">
        <v>46174</v>
      </c>
      <c r="D6" s="79" t="s">
        <v>187</v>
      </c>
    </row>
    <row r="7" spans="1:6" ht="44.5" customHeight="1" x14ac:dyDescent="0.35">
      <c r="A7" s="80">
        <v>46174</v>
      </c>
      <c r="D7" s="79" t="s">
        <v>189</v>
      </c>
    </row>
    <row r="8" spans="1:6" ht="112.5" customHeight="1" x14ac:dyDescent="0.35">
      <c r="A8" s="80">
        <v>46174</v>
      </c>
      <c r="D8" s="79" t="s">
        <v>190</v>
      </c>
    </row>
    <row r="9" spans="1:6" ht="44.5" customHeight="1" x14ac:dyDescent="0.35"/>
    <row r="10" spans="1:6" ht="44.5" customHeight="1" x14ac:dyDescent="0.35"/>
    <row r="11" spans="1:6" ht="44.5" customHeight="1" x14ac:dyDescent="0.35"/>
    <row r="12" spans="1:6" ht="44.5" customHeight="1" x14ac:dyDescent="0.35"/>
    <row r="13" spans="1:6" ht="44.5" customHeight="1" x14ac:dyDescent="0.35"/>
    <row r="14" spans="1:6" ht="44.5" customHeight="1" x14ac:dyDescent="0.35"/>
    <row r="15" spans="1:6" ht="44.5" customHeight="1" x14ac:dyDescent="0.35"/>
    <row r="16" spans="1:6" ht="44.5" customHeight="1" x14ac:dyDescent="0.35"/>
    <row r="17" ht="44.5" customHeight="1" x14ac:dyDescent="0.35"/>
    <row r="18" ht="44.5" customHeight="1" x14ac:dyDescent="0.35"/>
    <row r="19" ht="44.5" customHeight="1" x14ac:dyDescent="0.35"/>
    <row r="20" ht="44.5" customHeight="1" x14ac:dyDescent="0.35"/>
    <row r="21" ht="44.5" customHeight="1" x14ac:dyDescent="0.35"/>
    <row r="22" ht="44.5" customHeight="1" x14ac:dyDescent="0.35"/>
    <row r="23" ht="44.5" customHeight="1" x14ac:dyDescent="0.35"/>
    <row r="24" ht="44.5" customHeight="1" x14ac:dyDescent="0.35"/>
    <row r="25" ht="44.5" customHeight="1" x14ac:dyDescent="0.35"/>
    <row r="26" ht="44.5" customHeight="1" x14ac:dyDescent="0.35"/>
    <row r="27" ht="44.5" customHeight="1" x14ac:dyDescent="0.35"/>
    <row r="28" ht="44.5" customHeight="1" x14ac:dyDescent="0.35"/>
    <row r="29" ht="44.5" customHeight="1" x14ac:dyDescent="0.35"/>
    <row r="30" ht="44.5" customHeight="1" x14ac:dyDescent="0.35"/>
    <row r="31" ht="44.5" customHeight="1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cc793-4a6e-41c1-b2c5-fe5a1cd5e3de">
      <Terms xmlns="http://schemas.microsoft.com/office/infopath/2007/PartnerControls"/>
    </lcf76f155ced4ddcb4097134ff3c332f>
    <TaxCatchAll xmlns="c56d5b9d-1bcb-44ec-a288-0a05aea5a1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4FF91493FC44B81227B8591761260" ma:contentTypeVersion="15" ma:contentTypeDescription="Create a new document." ma:contentTypeScope="" ma:versionID="7e5aab23438c73dd6f26adcce3b81655">
  <xsd:schema xmlns:xsd="http://www.w3.org/2001/XMLSchema" xmlns:xs="http://www.w3.org/2001/XMLSchema" xmlns:p="http://schemas.microsoft.com/office/2006/metadata/properties" xmlns:ns2="bfacc793-4a6e-41c1-b2c5-fe5a1cd5e3de" xmlns:ns3="c56d5b9d-1bcb-44ec-a288-0a05aea5a19f" targetNamespace="http://schemas.microsoft.com/office/2006/metadata/properties" ma:root="true" ma:fieldsID="a789b5ec615393c7fe2b5617215907b2" ns2:_="" ns3:_="">
    <xsd:import namespace="bfacc793-4a6e-41c1-b2c5-fe5a1cd5e3de"/>
    <xsd:import namespace="c56d5b9d-1bcb-44ec-a288-0a05aea5a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cc793-4a6e-41c1-b2c5-fe5a1cd5e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bddff28-84f8-4c01-aa12-c5444e406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d5b9d-1bcb-44ec-a288-0a05aea5a19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28ef447-0b09-453f-9bfc-915861922b74}" ma:internalName="TaxCatchAll" ma:showField="CatchAllData" ma:web="c56d5b9d-1bcb-44ec-a288-0a05aea5a1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44F47-D77D-4CA9-9218-9112659BA174}">
  <ds:schemaRefs>
    <ds:schemaRef ds:uri="http://schemas.microsoft.com/office/2006/metadata/properties"/>
    <ds:schemaRef ds:uri="http://schemas.microsoft.com/office/infopath/2007/PartnerControls"/>
    <ds:schemaRef ds:uri="bfacc793-4a6e-41c1-b2c5-fe5a1cd5e3de"/>
    <ds:schemaRef ds:uri="c56d5b9d-1bcb-44ec-a288-0a05aea5a19f"/>
  </ds:schemaRefs>
</ds:datastoreItem>
</file>

<file path=customXml/itemProps2.xml><?xml version="1.0" encoding="utf-8"?>
<ds:datastoreItem xmlns:ds="http://schemas.openxmlformats.org/officeDocument/2006/customXml" ds:itemID="{4BEACA49-5922-4AC4-98AC-979BF6E64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D8E55-9825-4482-B2B9-A04CBB3DF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cc793-4a6e-41c1-b2c5-fe5a1cd5e3de"/>
    <ds:schemaRef ds:uri="c56d5b9d-1bcb-44ec-a288-0a05aea5a1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information</vt:lpstr>
      <vt:lpstr>Mesh Quality</vt:lpstr>
      <vt:lpstr>Data points</vt:lpstr>
      <vt:lpstr>example</vt:lpstr>
      <vt:lpstr>Time-history data</vt:lpstr>
      <vt:lpstr>Revision history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Pérez Rapela</dc:creator>
  <cp:keywords/>
  <dc:description/>
  <cp:lastModifiedBy>Marcy Edwards</cp:lastModifiedBy>
  <cp:revision/>
  <dcterms:created xsi:type="dcterms:W3CDTF">2024-11-25T19:09:30Z</dcterms:created>
  <dcterms:modified xsi:type="dcterms:W3CDTF">2026-06-02T18:45:56Z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0x010100DD64FF91493FC44B81227B8591761260</vt:lpwstr>
  </property>
  <property fmtid="{D5CDD505-2E9C-101B-9397-08002B2CF9AE}" pid="4" name="MSIP_Label_a61a14ee-39c2-4417-a7c7-69016327c819_Enabled">
    <vt:lpwstr>true</vt:lpwstr>
  </property>
  <property fmtid="{D5CDD505-2E9C-101B-9397-08002B2CF9AE}" pid="5" name="MSIP_Label_a61a14ee-39c2-4417-a7c7-69016327c819_SetDate">
    <vt:lpwstr>2025-03-28T19:44:25Z</vt:lpwstr>
  </property>
  <property fmtid="{D5CDD505-2E9C-101B-9397-08002B2CF9AE}" pid="6" name="MSIP_Label_a61a14ee-39c2-4417-a7c7-69016327c819_Method">
    <vt:lpwstr>Standard</vt:lpwstr>
  </property>
  <property fmtid="{D5CDD505-2E9C-101B-9397-08002B2CF9AE}" pid="7" name="MSIP_Label_a61a14ee-39c2-4417-a7c7-69016327c819_Name">
    <vt:lpwstr>a61a14ee-39c2-4417-a7c7-69016327c819</vt:lpwstr>
  </property>
  <property fmtid="{D5CDD505-2E9C-101B-9397-08002B2CF9AE}" pid="8" name="MSIP_Label_a61a14ee-39c2-4417-a7c7-69016327c819_SiteId">
    <vt:lpwstr>651801e5-2293-47ea-b87e-ec0c41a4f312</vt:lpwstr>
  </property>
  <property fmtid="{D5CDD505-2E9C-101B-9397-08002B2CF9AE}" pid="9" name="MSIP_Label_a61a14ee-39c2-4417-a7c7-69016327c819_ActionId">
    <vt:lpwstr>d917d202-bd33-40e1-aeeb-f279d2fdd2cf</vt:lpwstr>
  </property>
  <property fmtid="{D5CDD505-2E9C-101B-9397-08002B2CF9AE}" pid="10" name="MSIP_Label_a61a14ee-39c2-4417-a7c7-69016327c819_ContentBits">
    <vt:lpwstr>0</vt:lpwstr>
  </property>
  <property fmtid="{D5CDD505-2E9C-101B-9397-08002B2CF9AE}" pid="11" name="MSIP_Label_a61a14ee-39c2-4417-a7c7-69016327c819_Tag">
    <vt:lpwstr>10, 3, 0, 1</vt:lpwstr>
  </property>
  <property fmtid="{D5CDD505-2E9C-101B-9397-08002B2CF9AE}" pid="12" name="Order">
    <vt:r8>300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